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kaku002\Desktop\※新ツール\"/>
    </mc:Choice>
  </mc:AlternateContent>
  <bookViews>
    <workbookView xWindow="13365" yWindow="45" windowWidth="14940" windowHeight="7890" tabRatio="730"/>
  </bookViews>
  <sheets>
    <sheet name="入力シート" sheetId="5" r:id="rId1"/>
    <sheet name="【組合使用】" sheetId="6" r:id="rId2"/>
    <sheet name="業種" sheetId="13" state="hidden" r:id="rId3"/>
    <sheet name="都道府県" sheetId="14" state="hidden" r:id="rId4"/>
  </sheets>
  <definedNames>
    <definedName name="_xlnm.Print_Area" localSheetId="0">入力シート!$A$1:$AF$42</definedName>
  </definedNames>
  <calcPr calcId="152511"/>
</workbook>
</file>

<file path=xl/calcChain.xml><?xml version="1.0" encoding="utf-8"?>
<calcChain xmlns="http://schemas.openxmlformats.org/spreadsheetml/2006/main">
  <c r="A8" i="6" l="1"/>
  <c r="IX5" i="6" l="1"/>
  <c r="IW5" i="6"/>
  <c r="IV5" i="6"/>
  <c r="IU5" i="6"/>
  <c r="IS5" i="6"/>
  <c r="IP5" i="6"/>
  <c r="IO5" i="6"/>
  <c r="IN5" i="6"/>
  <c r="IM5" i="6"/>
  <c r="IK5" i="6"/>
  <c r="IH5" i="6"/>
  <c r="IG5" i="6"/>
  <c r="IF5" i="6"/>
  <c r="IE5" i="6"/>
  <c r="IC5" i="6"/>
  <c r="HZ5" i="6"/>
  <c r="HY5" i="6"/>
  <c r="HX5" i="6"/>
  <c r="HW5" i="6"/>
  <c r="HU5" i="6"/>
  <c r="HR5" i="6"/>
  <c r="HQ5" i="6"/>
  <c r="HP5" i="6"/>
  <c r="HO5" i="6"/>
  <c r="HM5" i="6"/>
  <c r="HJ5" i="6"/>
  <c r="HI5" i="6"/>
  <c r="HH5" i="6"/>
  <c r="HG5" i="6"/>
  <c r="HE5" i="6"/>
  <c r="HB5" i="6"/>
  <c r="HA5" i="6"/>
  <c r="GZ5" i="6"/>
  <c r="GY5" i="6"/>
  <c r="GW5" i="6"/>
  <c r="GT5" i="6"/>
  <c r="GS5" i="6"/>
  <c r="GR5" i="6"/>
  <c r="GQ5" i="6"/>
  <c r="GO5" i="6"/>
  <c r="GL5" i="6"/>
  <c r="GK5" i="6"/>
  <c r="GJ5" i="6"/>
  <c r="GI5" i="6"/>
  <c r="GG5" i="6"/>
  <c r="GD5" i="6"/>
  <c r="GC5" i="6"/>
  <c r="GB5" i="6"/>
  <c r="GA5" i="6"/>
  <c r="FY5" i="6"/>
  <c r="FV5" i="6"/>
  <c r="FU5" i="6"/>
  <c r="FT5" i="6"/>
  <c r="FS5" i="6"/>
  <c r="FQ5" i="6"/>
  <c r="FN5" i="6"/>
  <c r="FM5" i="6"/>
  <c r="FL5" i="6"/>
  <c r="FK5" i="6"/>
  <c r="FI5" i="6"/>
  <c r="FF5" i="6"/>
  <c r="FE5" i="6"/>
  <c r="FD5" i="6"/>
  <c r="FC5" i="6"/>
  <c r="FA5" i="6"/>
  <c r="EX5" i="6"/>
  <c r="EW5" i="6"/>
  <c r="EV5" i="6"/>
  <c r="EU5" i="6"/>
  <c r="ES5" i="6"/>
  <c r="EP5" i="6"/>
  <c r="EO5" i="6"/>
  <c r="EN5" i="6"/>
  <c r="EM5" i="6"/>
  <c r="EK5" i="6"/>
  <c r="EH5" i="6"/>
  <c r="EG5" i="6"/>
  <c r="EF5" i="6"/>
  <c r="EE5" i="6"/>
  <c r="EC5" i="6"/>
  <c r="DZ5" i="6"/>
  <c r="DY5" i="6"/>
  <c r="DX5" i="6"/>
  <c r="DW5" i="6"/>
  <c r="DU5" i="6"/>
  <c r="DR5" i="6"/>
  <c r="DQ5" i="6"/>
  <c r="DP5" i="6"/>
  <c r="DO5" i="6"/>
  <c r="DM5" i="6"/>
  <c r="DJ5" i="6"/>
  <c r="DI5" i="6"/>
  <c r="DH5" i="6"/>
  <c r="DG5" i="6"/>
  <c r="DE5" i="6"/>
  <c r="DB5" i="6"/>
  <c r="DA5" i="6"/>
  <c r="CZ5" i="6"/>
  <c r="CY5" i="6"/>
  <c r="CW5" i="6"/>
  <c r="CV5" i="6"/>
  <c r="CU5" i="6"/>
  <c r="CT5" i="6"/>
  <c r="CS5" i="6"/>
  <c r="CQ5" i="6"/>
  <c r="CN5" i="6"/>
  <c r="CM5" i="6"/>
  <c r="CL5" i="6"/>
  <c r="CK5" i="6"/>
  <c r="CI5" i="6"/>
  <c r="CF5" i="6"/>
  <c r="CE5" i="6"/>
  <c r="CD5" i="6"/>
  <c r="CC5" i="6"/>
  <c r="CA5" i="6"/>
  <c r="BX5" i="6"/>
  <c r="BW5" i="6"/>
  <c r="BV5" i="6"/>
  <c r="BU5" i="6"/>
  <c r="BS5" i="6"/>
  <c r="BP5" i="6"/>
  <c r="BO5" i="6"/>
  <c r="BN5" i="6"/>
  <c r="BM5" i="6"/>
  <c r="BK5" i="6"/>
  <c r="BH5" i="6"/>
  <c r="BG5" i="6"/>
  <c r="BF5" i="6"/>
  <c r="BE5" i="6"/>
  <c r="BC5" i="6"/>
  <c r="AZ5" i="6"/>
  <c r="AY5" i="6"/>
  <c r="AX5" i="6"/>
  <c r="AW5" i="6"/>
  <c r="AU5" i="6"/>
  <c r="AT5" i="6"/>
  <c r="AS5" i="6"/>
  <c r="AR5" i="6"/>
  <c r="AQ5" i="6"/>
  <c r="AO5" i="6"/>
  <c r="AL5" i="6"/>
  <c r="AK5" i="6"/>
  <c r="AJ5" i="6"/>
  <c r="AI5" i="6"/>
  <c r="AG5" i="6"/>
  <c r="AD5" i="6"/>
  <c r="AC5" i="6"/>
  <c r="AB5" i="6"/>
  <c r="AA5" i="6"/>
  <c r="Y5" i="6"/>
  <c r="V5" i="6"/>
  <c r="U5" i="6"/>
  <c r="T5" i="6"/>
  <c r="S5" i="6"/>
  <c r="Q5" i="6"/>
  <c r="N5" i="6"/>
  <c r="M5" i="6"/>
  <c r="L5" i="6"/>
  <c r="K5" i="6"/>
  <c r="I5" i="6"/>
  <c r="IR5" i="6"/>
  <c r="IQ5" i="6"/>
  <c r="IJ5" i="6"/>
  <c r="II5" i="6"/>
  <c r="IB5" i="6"/>
  <c r="IA5" i="6"/>
  <c r="HT5" i="6"/>
  <c r="HS5" i="6"/>
  <c r="HL5" i="6"/>
  <c r="HK5" i="6"/>
  <c r="HD5" i="6"/>
  <c r="HC5" i="6"/>
  <c r="GV5" i="6"/>
  <c r="GU5" i="6"/>
  <c r="GN5" i="6"/>
  <c r="GM5" i="6"/>
  <c r="GF5" i="6"/>
  <c r="GE5" i="6"/>
  <c r="FX5" i="6"/>
  <c r="FW5" i="6"/>
  <c r="FP5" i="6"/>
  <c r="FO5" i="6"/>
  <c r="FH5" i="6"/>
  <c r="FG5" i="6"/>
  <c r="EZ5" i="6"/>
  <c r="EY5" i="6"/>
  <c r="ER5" i="6"/>
  <c r="EQ5" i="6"/>
  <c r="EJ5" i="6"/>
  <c r="EI5" i="6"/>
  <c r="EB5" i="6"/>
  <c r="EA5" i="6"/>
  <c r="DT5" i="6"/>
  <c r="DS5" i="6"/>
  <c r="DL5" i="6"/>
  <c r="DK5" i="6"/>
  <c r="DD5" i="6"/>
  <c r="DC5" i="6"/>
  <c r="CP5" i="6"/>
  <c r="CO5" i="6"/>
  <c r="CH5" i="6"/>
  <c r="CG5" i="6"/>
  <c r="BZ5" i="6"/>
  <c r="BY5" i="6"/>
  <c r="BR5" i="6"/>
  <c r="BQ5" i="6"/>
  <c r="BJ5" i="6"/>
  <c r="BI5" i="6"/>
  <c r="BB5" i="6"/>
  <c r="BA5" i="6"/>
  <c r="AN5" i="6"/>
  <c r="AM5" i="6"/>
  <c r="AF5" i="6"/>
  <c r="AE5" i="6"/>
  <c r="X5" i="6"/>
  <c r="W5" i="6"/>
  <c r="P5" i="6"/>
  <c r="O5" i="6"/>
  <c r="H5" i="6"/>
  <c r="G5" i="6"/>
  <c r="F5" i="6"/>
  <c r="E5" i="6"/>
  <c r="C5" i="6"/>
  <c r="A5" i="6"/>
  <c r="B5" i="6"/>
  <c r="IY5" i="6" l="1"/>
  <c r="IZ5" i="6" s="1"/>
  <c r="C30" i="13" l="1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2" i="13"/>
  <c r="N40" i="5" l="1"/>
  <c r="ID5" i="6" s="1"/>
  <c r="N41" i="5" l="1"/>
  <c r="IL5" i="6" s="1"/>
  <c r="N10" i="5" l="1"/>
  <c r="D5" i="6" s="1"/>
  <c r="N11" i="5" l="1"/>
  <c r="J5" i="6" s="1"/>
  <c r="N12" i="5"/>
  <c r="R5" i="6" s="1"/>
  <c r="N13" i="5"/>
  <c r="Z5" i="6" s="1"/>
  <c r="N14" i="5"/>
  <c r="AH5" i="6" s="1"/>
  <c r="N15" i="5"/>
  <c r="AP5" i="6" s="1"/>
  <c r="N16" i="5"/>
  <c r="AV5" i="6" s="1"/>
  <c r="N17" i="5"/>
  <c r="BD5" i="6" s="1"/>
  <c r="N18" i="5"/>
  <c r="BL5" i="6" s="1"/>
  <c r="N19" i="5"/>
  <c r="BT5" i="6" s="1"/>
  <c r="N20" i="5"/>
  <c r="CB5" i="6" s="1"/>
  <c r="N21" i="5"/>
  <c r="CJ5" i="6" s="1"/>
  <c r="N22" i="5"/>
  <c r="CR5" i="6" s="1"/>
  <c r="N23" i="5"/>
  <c r="CX5" i="6" s="1"/>
  <c r="N24" i="5"/>
  <c r="DF5" i="6" s="1"/>
  <c r="N25" i="5"/>
  <c r="DN5" i="6" s="1"/>
  <c r="N26" i="5"/>
  <c r="DV5" i="6" s="1"/>
  <c r="N27" i="5"/>
  <c r="ED5" i="6" s="1"/>
  <c r="N28" i="5"/>
  <c r="EL5" i="6" s="1"/>
  <c r="N29" i="5"/>
  <c r="ET5" i="6" s="1"/>
  <c r="N30" i="5"/>
  <c r="FB5" i="6" s="1"/>
  <c r="N31" i="5"/>
  <c r="FJ5" i="6" s="1"/>
  <c r="N32" i="5"/>
  <c r="FR5" i="6" s="1"/>
  <c r="N33" i="5"/>
  <c r="FZ5" i="6" s="1"/>
  <c r="N34" i="5"/>
  <c r="GH5" i="6" s="1"/>
  <c r="N35" i="5"/>
  <c r="GP5" i="6" s="1"/>
  <c r="N36" i="5"/>
  <c r="GX5" i="6" s="1"/>
  <c r="N37" i="5"/>
  <c r="HF5" i="6" s="1"/>
  <c r="N38" i="5"/>
  <c r="HN5" i="6" s="1"/>
  <c r="N39" i="5"/>
  <c r="HV5" i="6" s="1"/>
  <c r="N42" i="5"/>
  <c r="IT5" i="6" s="1"/>
</calcChain>
</file>

<file path=xl/sharedStrings.xml><?xml version="1.0" encoding="utf-8"?>
<sst xmlns="http://schemas.openxmlformats.org/spreadsheetml/2006/main" count="767" uniqueCount="487">
  <si>
    <t>石</t>
    <rPh sb="0" eb="1">
      <t>イシ</t>
    </rPh>
    <phoneticPr fontId="3"/>
  </si>
  <si>
    <t>大工</t>
    <rPh sb="0" eb="2">
      <t>ダイク</t>
    </rPh>
    <phoneticPr fontId="3"/>
  </si>
  <si>
    <t>左官</t>
    <rPh sb="0" eb="2">
      <t>サカン</t>
    </rPh>
    <phoneticPr fontId="3"/>
  </si>
  <si>
    <t>屋根</t>
    <rPh sb="0" eb="2">
      <t>ヤネ</t>
    </rPh>
    <phoneticPr fontId="3"/>
  </si>
  <si>
    <t>電気</t>
    <rPh sb="0" eb="2">
      <t>デンキ</t>
    </rPh>
    <phoneticPr fontId="3"/>
  </si>
  <si>
    <t>鉄筋</t>
    <rPh sb="0" eb="2">
      <t>テッキン</t>
    </rPh>
    <phoneticPr fontId="3"/>
  </si>
  <si>
    <t>申請区分</t>
    <rPh sb="0" eb="2">
      <t>シンセイ</t>
    </rPh>
    <rPh sb="2" eb="4">
      <t>クブン</t>
    </rPh>
    <phoneticPr fontId="3"/>
  </si>
  <si>
    <t>許可区分</t>
    <rPh sb="0" eb="2">
      <t>キョカ</t>
    </rPh>
    <rPh sb="2" eb="4">
      <t>クブン</t>
    </rPh>
    <phoneticPr fontId="3"/>
  </si>
  <si>
    <t>土木工事</t>
    <rPh sb="0" eb="2">
      <t>ドボク</t>
    </rPh>
    <rPh sb="2" eb="4">
      <t>コウジ</t>
    </rPh>
    <phoneticPr fontId="3"/>
  </si>
  <si>
    <t>建設工事の種類</t>
    <rPh sb="0" eb="2">
      <t>ケンセツ</t>
    </rPh>
    <rPh sb="2" eb="4">
      <t>コウジ</t>
    </rPh>
    <rPh sb="5" eb="7">
      <t>シュルイ</t>
    </rPh>
    <phoneticPr fontId="3"/>
  </si>
  <si>
    <t>総合評点
(P)</t>
    <rPh sb="0" eb="2">
      <t>ソウゴウ</t>
    </rPh>
    <rPh sb="2" eb="4">
      <t>ヒョウテン</t>
    </rPh>
    <phoneticPr fontId="3"/>
  </si>
  <si>
    <t>完成工事高
（2年又は3年平均）
単位:千円</t>
    <rPh sb="0" eb="2">
      <t>カンセイ</t>
    </rPh>
    <rPh sb="2" eb="4">
      <t>コウジ</t>
    </rPh>
    <rPh sb="4" eb="5">
      <t>タカ</t>
    </rPh>
    <rPh sb="8" eb="9">
      <t>ネン</t>
    </rPh>
    <rPh sb="9" eb="10">
      <t>マタ</t>
    </rPh>
    <rPh sb="12" eb="13">
      <t>ネン</t>
    </rPh>
    <rPh sb="13" eb="15">
      <t>ヘイキン</t>
    </rPh>
    <rPh sb="17" eb="19">
      <t>タンイ</t>
    </rPh>
    <rPh sb="20" eb="22">
      <t>センエン</t>
    </rPh>
    <phoneticPr fontId="3"/>
  </si>
  <si>
    <t>技術職員数</t>
    <rPh sb="0" eb="2">
      <t>ギジュツ</t>
    </rPh>
    <rPh sb="2" eb="5">
      <t>ショクインスウ</t>
    </rPh>
    <phoneticPr fontId="3"/>
  </si>
  <si>
    <t>監理
技術者数</t>
    <rPh sb="0" eb="2">
      <t>カンリ</t>
    </rPh>
    <rPh sb="3" eb="5">
      <t>ギジュツ</t>
    </rPh>
    <rPh sb="5" eb="6">
      <t>シャ</t>
    </rPh>
    <rPh sb="6" eb="7">
      <t>スウ</t>
    </rPh>
    <phoneticPr fontId="3"/>
  </si>
  <si>
    <t>備考</t>
    <rPh sb="0" eb="2">
      <t>ビコウ</t>
    </rPh>
    <phoneticPr fontId="3"/>
  </si>
  <si>
    <t>1級</t>
    <rPh sb="1" eb="2">
      <t>キュウ</t>
    </rPh>
    <phoneticPr fontId="3"/>
  </si>
  <si>
    <t>2級</t>
    <rPh sb="1" eb="2">
      <t>キュウ</t>
    </rPh>
    <phoneticPr fontId="3"/>
  </si>
  <si>
    <t>その他</t>
    <rPh sb="2" eb="3">
      <t>タ</t>
    </rPh>
    <phoneticPr fontId="3"/>
  </si>
  <si>
    <t>020</t>
    <phoneticPr fontId="3"/>
  </si>
  <si>
    <t>200</t>
    <phoneticPr fontId="3"/>
  </si>
  <si>
    <t>220</t>
    <phoneticPr fontId="3"/>
  </si>
  <si>
    <t>建築一式</t>
    <rPh sb="0" eb="2">
      <t>ケンチク</t>
    </rPh>
    <rPh sb="2" eb="4">
      <t>イッシキ</t>
    </rPh>
    <phoneticPr fontId="3"/>
  </si>
  <si>
    <t>とび・土工・コンクリート</t>
    <rPh sb="3" eb="5">
      <t>ドコウ</t>
    </rPh>
    <phoneticPr fontId="3"/>
  </si>
  <si>
    <t>051　法面処理</t>
    <rPh sb="4" eb="5">
      <t>ノリ</t>
    </rPh>
    <rPh sb="5" eb="6">
      <t>メン</t>
    </rPh>
    <rPh sb="6" eb="8">
      <t>ショリ</t>
    </rPh>
    <phoneticPr fontId="3"/>
  </si>
  <si>
    <t>管</t>
    <rPh sb="0" eb="1">
      <t>カン</t>
    </rPh>
    <phoneticPr fontId="3"/>
  </si>
  <si>
    <t>鋼構造物</t>
    <rPh sb="0" eb="1">
      <t>ハガネ</t>
    </rPh>
    <rPh sb="1" eb="4">
      <t>コウゾウブツ</t>
    </rPh>
    <phoneticPr fontId="3"/>
  </si>
  <si>
    <t>111　鋼橋上部</t>
    <rPh sb="4" eb="5">
      <t>ハガネ</t>
    </rPh>
    <rPh sb="5" eb="6">
      <t>ハシ</t>
    </rPh>
    <rPh sb="6" eb="8">
      <t>ジョウブ</t>
    </rPh>
    <phoneticPr fontId="3"/>
  </si>
  <si>
    <t>ほ装</t>
    <rPh sb="1" eb="2">
      <t>ソウ</t>
    </rPh>
    <phoneticPr fontId="3"/>
  </si>
  <si>
    <t>板金</t>
    <rPh sb="0" eb="2">
      <t>バンキン</t>
    </rPh>
    <phoneticPr fontId="3"/>
  </si>
  <si>
    <t>塗装</t>
    <rPh sb="0" eb="2">
      <t>トソウ</t>
    </rPh>
    <phoneticPr fontId="3"/>
  </si>
  <si>
    <t>防水</t>
    <rPh sb="0" eb="2">
      <t>ボウスイ</t>
    </rPh>
    <phoneticPr fontId="3"/>
  </si>
  <si>
    <t>内装仕上げ</t>
    <rPh sb="0" eb="2">
      <t>ナイソウ</t>
    </rPh>
    <rPh sb="2" eb="4">
      <t>シア</t>
    </rPh>
    <phoneticPr fontId="3"/>
  </si>
  <si>
    <t>機械器具設置</t>
    <rPh sb="0" eb="2">
      <t>キカイ</t>
    </rPh>
    <rPh sb="2" eb="4">
      <t>キグ</t>
    </rPh>
    <rPh sb="4" eb="6">
      <t>セッチ</t>
    </rPh>
    <phoneticPr fontId="3"/>
  </si>
  <si>
    <t>熱絶縁</t>
    <rPh sb="0" eb="1">
      <t>ネツ</t>
    </rPh>
    <rPh sb="1" eb="3">
      <t>ゼツエン</t>
    </rPh>
    <phoneticPr fontId="3"/>
  </si>
  <si>
    <t>造園</t>
    <rPh sb="0" eb="2">
      <t>ゾウエン</t>
    </rPh>
    <phoneticPr fontId="3"/>
  </si>
  <si>
    <t>さく井</t>
    <rPh sb="2" eb="3">
      <t>イ</t>
    </rPh>
    <phoneticPr fontId="3"/>
  </si>
  <si>
    <t>建具</t>
    <rPh sb="0" eb="2">
      <t>タテグ</t>
    </rPh>
    <phoneticPr fontId="3"/>
  </si>
  <si>
    <t>水道施設</t>
    <rPh sb="0" eb="2">
      <t>スイドウ</t>
    </rPh>
    <rPh sb="2" eb="4">
      <t>シセツ</t>
    </rPh>
    <phoneticPr fontId="3"/>
  </si>
  <si>
    <t>消防施設</t>
    <rPh sb="0" eb="2">
      <t>ショウボウ</t>
    </rPh>
    <rPh sb="2" eb="4">
      <t>シセツ</t>
    </rPh>
    <phoneticPr fontId="3"/>
  </si>
  <si>
    <t>清掃施設</t>
    <rPh sb="0" eb="2">
      <t>セイソウ</t>
    </rPh>
    <rPh sb="2" eb="4">
      <t>シセツ</t>
    </rPh>
    <phoneticPr fontId="3"/>
  </si>
  <si>
    <t>電気通信</t>
    <rPh sb="0" eb="2">
      <t>デンキ</t>
    </rPh>
    <rPh sb="2" eb="4">
      <t>ツウシン</t>
    </rPh>
    <phoneticPr fontId="3"/>
  </si>
  <si>
    <t>010</t>
    <phoneticPr fontId="3"/>
  </si>
  <si>
    <t>011プレストレストコンクリート</t>
    <phoneticPr fontId="3"/>
  </si>
  <si>
    <t>030</t>
    <phoneticPr fontId="3"/>
  </si>
  <si>
    <t>040</t>
    <phoneticPr fontId="3"/>
  </si>
  <si>
    <t>050</t>
    <phoneticPr fontId="3"/>
  </si>
  <si>
    <t>060</t>
    <phoneticPr fontId="3"/>
  </si>
  <si>
    <t>070</t>
    <phoneticPr fontId="3"/>
  </si>
  <si>
    <t>080</t>
    <phoneticPr fontId="3"/>
  </si>
  <si>
    <t>090</t>
    <phoneticPr fontId="3"/>
  </si>
  <si>
    <t>100</t>
    <phoneticPr fontId="3"/>
  </si>
  <si>
    <t>タイル・れんが・ブロック</t>
    <phoneticPr fontId="3"/>
  </si>
  <si>
    <t>110</t>
    <phoneticPr fontId="3"/>
  </si>
  <si>
    <t>120</t>
    <phoneticPr fontId="3"/>
  </si>
  <si>
    <t>130</t>
    <phoneticPr fontId="3"/>
  </si>
  <si>
    <t>140</t>
    <phoneticPr fontId="3"/>
  </si>
  <si>
    <t>しゅんせつ</t>
    <phoneticPr fontId="3"/>
  </si>
  <si>
    <t>150</t>
    <phoneticPr fontId="3"/>
  </si>
  <si>
    <t>160</t>
    <phoneticPr fontId="3"/>
  </si>
  <si>
    <t>ガラス</t>
    <phoneticPr fontId="3"/>
  </si>
  <si>
    <t>170</t>
    <phoneticPr fontId="3"/>
  </si>
  <si>
    <t>180</t>
    <phoneticPr fontId="3"/>
  </si>
  <si>
    <t>190</t>
    <phoneticPr fontId="3"/>
  </si>
  <si>
    <t>210</t>
    <phoneticPr fontId="3"/>
  </si>
  <si>
    <t>230</t>
    <phoneticPr fontId="3"/>
  </si>
  <si>
    <t>総合評定基準日</t>
    <rPh sb="0" eb="2">
      <t>ソウゴウ</t>
    </rPh>
    <rPh sb="2" eb="4">
      <t>ヒョウテイ</t>
    </rPh>
    <rPh sb="4" eb="7">
      <t>キジュンビ</t>
    </rPh>
    <phoneticPr fontId="3"/>
  </si>
  <si>
    <t>完成工事高</t>
    <rPh sb="0" eb="2">
      <t>カンセイ</t>
    </rPh>
    <rPh sb="2" eb="4">
      <t>コウジ</t>
    </rPh>
    <rPh sb="4" eb="5">
      <t>タカ</t>
    </rPh>
    <phoneticPr fontId="3"/>
  </si>
  <si>
    <t>1級
技術
職員数</t>
    <rPh sb="1" eb="2">
      <t>キュウ</t>
    </rPh>
    <rPh sb="3" eb="5">
      <t>ギジュツ</t>
    </rPh>
    <rPh sb="6" eb="9">
      <t>ショクインスウ</t>
    </rPh>
    <phoneticPr fontId="3"/>
  </si>
  <si>
    <t>2級
技術
職員数</t>
    <rPh sb="1" eb="2">
      <t>キュウ</t>
    </rPh>
    <rPh sb="3" eb="5">
      <t>ギジュツ</t>
    </rPh>
    <rPh sb="6" eb="9">
      <t>ショクインスウ</t>
    </rPh>
    <phoneticPr fontId="3"/>
  </si>
  <si>
    <t>申請
区分</t>
    <rPh sb="0" eb="2">
      <t>シンセイ</t>
    </rPh>
    <rPh sb="3" eb="5">
      <t>クブン</t>
    </rPh>
    <phoneticPr fontId="3"/>
  </si>
  <si>
    <t>許可
区分</t>
    <rPh sb="0" eb="2">
      <t>キョカ</t>
    </rPh>
    <rPh sb="3" eb="5">
      <t>クブン</t>
    </rPh>
    <phoneticPr fontId="3"/>
  </si>
  <si>
    <t>総合
評点</t>
    <rPh sb="0" eb="2">
      <t>ソウゴウ</t>
    </rPh>
    <rPh sb="3" eb="5">
      <t>ヒョウテン</t>
    </rPh>
    <phoneticPr fontId="3"/>
  </si>
  <si>
    <t>プレストレストコンクリート</t>
    <phoneticPr fontId="3"/>
  </si>
  <si>
    <t>法面処理</t>
    <rPh sb="0" eb="1">
      <t>ホウ</t>
    </rPh>
    <rPh sb="1" eb="2">
      <t>メン</t>
    </rPh>
    <rPh sb="2" eb="4">
      <t>ショリ</t>
    </rPh>
    <phoneticPr fontId="3"/>
  </si>
  <si>
    <t>管</t>
    <rPh sb="0" eb="1">
      <t>クダ</t>
    </rPh>
    <phoneticPr fontId="3"/>
  </si>
  <si>
    <t>タイル・れんが・ブロック</t>
    <phoneticPr fontId="3"/>
  </si>
  <si>
    <t>鋼橋上部</t>
    <rPh sb="0" eb="1">
      <t>ハガネ</t>
    </rPh>
    <rPh sb="1" eb="2">
      <t>ハシ</t>
    </rPh>
    <rPh sb="2" eb="3">
      <t>ウエ</t>
    </rPh>
    <rPh sb="3" eb="4">
      <t>ブ</t>
    </rPh>
    <phoneticPr fontId="3"/>
  </si>
  <si>
    <t>しゅんせつ</t>
    <phoneticPr fontId="3"/>
  </si>
  <si>
    <t>ガラス</t>
    <phoneticPr fontId="3"/>
  </si>
  <si>
    <t>組合等級</t>
    <rPh sb="0" eb="2">
      <t>クミア</t>
    </rPh>
    <rPh sb="2" eb="4">
      <t>トウキュウ</t>
    </rPh>
    <phoneticPr fontId="3"/>
  </si>
  <si>
    <t>本・受</t>
    <rPh sb="0" eb="1">
      <t>ホン</t>
    </rPh>
    <rPh sb="2" eb="3">
      <t>ジュ</t>
    </rPh>
    <phoneticPr fontId="3"/>
  </si>
  <si>
    <t>本</t>
    <rPh sb="0" eb="1">
      <t>ホン</t>
    </rPh>
    <phoneticPr fontId="3"/>
  </si>
  <si>
    <t>受</t>
    <rPh sb="0" eb="1">
      <t>ジュ</t>
    </rPh>
    <phoneticPr fontId="3"/>
  </si>
  <si>
    <t>本店は「本」を、受任機関は、「受」を選択して入力してください。</t>
    <rPh sb="0" eb="2">
      <t>ホンテン</t>
    </rPh>
    <rPh sb="4" eb="5">
      <t>ホン</t>
    </rPh>
    <rPh sb="8" eb="10">
      <t>ジュニン</t>
    </rPh>
    <rPh sb="10" eb="12">
      <t>キカン</t>
    </rPh>
    <rPh sb="15" eb="16">
      <t>ジュ</t>
    </rPh>
    <rPh sb="18" eb="20">
      <t>センタク</t>
    </rPh>
    <rPh sb="22" eb="24">
      <t>ニュウリョク</t>
    </rPh>
    <phoneticPr fontId="3"/>
  </si>
  <si>
    <t>290</t>
    <phoneticPr fontId="3"/>
  </si>
  <si>
    <t>解体工事</t>
    <rPh sb="0" eb="2">
      <t>カイタイ</t>
    </rPh>
    <rPh sb="2" eb="4">
      <t>コウジ</t>
    </rPh>
    <phoneticPr fontId="3"/>
  </si>
  <si>
    <r>
      <t>その他の項目は、経営規模等評定結果通知書・総合評定値通知書の各数値をご記入ください。</t>
    </r>
    <r>
      <rPr>
        <b/>
        <sz val="10"/>
        <rFont val="ＭＳ Ｐゴシック"/>
        <family val="3"/>
        <charset val="128"/>
      </rPr>
      <t>なお、解体に係る経過措置が</t>
    </r>
    <r>
      <rPr>
        <b/>
        <u/>
        <sz val="10"/>
        <rFont val="ＭＳ Ｐゴシック"/>
        <family val="3"/>
        <charset val="128"/>
      </rPr>
      <t>無い場合</t>
    </r>
    <r>
      <rPr>
        <b/>
        <sz val="10"/>
        <rFont val="ＭＳ Ｐゴシック"/>
        <family val="3"/>
        <charset val="128"/>
      </rPr>
      <t>は“総合評点欄”に『</t>
    </r>
    <r>
      <rPr>
        <b/>
        <u/>
        <sz val="10"/>
        <rFont val="ＭＳ Ｐゴシック"/>
        <family val="3"/>
        <charset val="128"/>
      </rPr>
      <t>無し</t>
    </r>
    <r>
      <rPr>
        <b/>
        <sz val="10"/>
        <rFont val="ＭＳ Ｐゴシック"/>
        <family val="3"/>
        <charset val="128"/>
      </rPr>
      <t>』と入力して下さい。</t>
    </r>
    <rPh sb="2" eb="3">
      <t>タ</t>
    </rPh>
    <rPh sb="4" eb="6">
      <t>コウモク</t>
    </rPh>
    <rPh sb="8" eb="10">
      <t>ケイエイ</t>
    </rPh>
    <rPh sb="10" eb="13">
      <t>キボトウ</t>
    </rPh>
    <rPh sb="13" eb="15">
      <t>ヒョウテイ</t>
    </rPh>
    <rPh sb="15" eb="17">
      <t>ケッカ</t>
    </rPh>
    <rPh sb="17" eb="20">
      <t>ツウチショ</t>
    </rPh>
    <rPh sb="21" eb="23">
      <t>ソウゴウ</t>
    </rPh>
    <rPh sb="23" eb="25">
      <t>ヒョウテイ</t>
    </rPh>
    <rPh sb="25" eb="26">
      <t>チ</t>
    </rPh>
    <rPh sb="26" eb="29">
      <t>ツウチショ</t>
    </rPh>
    <rPh sb="30" eb="33">
      <t>カクスウチ</t>
    </rPh>
    <rPh sb="35" eb="37">
      <t>キニュウ</t>
    </rPh>
    <rPh sb="48" eb="49">
      <t>カカ</t>
    </rPh>
    <rPh sb="61" eb="63">
      <t>ソウゴウ</t>
    </rPh>
    <rPh sb="63" eb="65">
      <t>ヒョウテン</t>
    </rPh>
    <rPh sb="65" eb="66">
      <t>ラン</t>
    </rPh>
    <rPh sb="73" eb="75">
      <t>ニュウリョク</t>
    </rPh>
    <rPh sb="77" eb="78">
      <t>クダ</t>
    </rPh>
    <phoneticPr fontId="3"/>
  </si>
  <si>
    <t>無し</t>
    <rPh sb="0" eb="1">
      <t>ナ</t>
    </rPh>
    <phoneticPr fontId="3"/>
  </si>
  <si>
    <t>有り</t>
    <rPh sb="0" eb="1">
      <t>ア</t>
    </rPh>
    <phoneticPr fontId="3"/>
  </si>
  <si>
    <r>
      <t>総合評点基準日
（</t>
    </r>
    <r>
      <rPr>
        <sz val="11"/>
        <color rgb="FFFF0000"/>
        <rFont val="ＭＳ Ｐゴシック"/>
        <family val="3"/>
        <charset val="128"/>
        <scheme val="minor"/>
      </rPr>
      <t>基準日から1年7か月を過ぎたものは無効</t>
    </r>
    <r>
      <rPr>
        <sz val="11"/>
        <rFont val="ＭＳ Ｐゴシック"/>
        <family val="3"/>
        <charset val="128"/>
        <scheme val="minor"/>
      </rPr>
      <t>）</t>
    </r>
    <rPh sb="0" eb="2">
      <t>ソウゴウ</t>
    </rPh>
    <rPh sb="2" eb="4">
      <t>ヒョウテン</t>
    </rPh>
    <rPh sb="4" eb="7">
      <t>キジュンビ</t>
    </rPh>
    <phoneticPr fontId="3"/>
  </si>
  <si>
    <t>経審有効期限</t>
    <rPh sb="0" eb="2">
      <t>ケイシン</t>
    </rPh>
    <rPh sb="2" eb="4">
      <t>ユウコウ</t>
    </rPh>
    <rPh sb="4" eb="6">
      <t>キゲン</t>
    </rPh>
    <phoneticPr fontId="3"/>
  </si>
  <si>
    <t>目次</t>
  </si>
  <si>
    <t>土木一式工事業</t>
  </si>
  <si>
    <t>建築一式工事業</t>
  </si>
  <si>
    <t>大工工事業</t>
  </si>
  <si>
    <t>左官工事業</t>
  </si>
  <si>
    <t>とび・土工工事業</t>
  </si>
  <si>
    <t>石工事業</t>
  </si>
  <si>
    <t>屋根工事業</t>
  </si>
  <si>
    <t>電気工事業</t>
  </si>
  <si>
    <t>管工事業</t>
  </si>
  <si>
    <t>タイル・レンガ工事業</t>
  </si>
  <si>
    <t>鋼構造物工事業</t>
  </si>
  <si>
    <t>鉄筋工事業</t>
  </si>
  <si>
    <t>舗装工事業</t>
  </si>
  <si>
    <t>しゅんせつ工事業</t>
  </si>
  <si>
    <t>板金工事業</t>
  </si>
  <si>
    <t>ガラス工事業</t>
  </si>
  <si>
    <t>塗装工事業</t>
  </si>
  <si>
    <t>防水工事業</t>
  </si>
  <si>
    <t>内装仕上工事業</t>
  </si>
  <si>
    <t>機械器具設置工事業</t>
  </si>
  <si>
    <t>熱絶縁工事業</t>
  </si>
  <si>
    <t>電気通信工事業</t>
  </si>
  <si>
    <t>造園工事業</t>
  </si>
  <si>
    <t>さく井工事業</t>
  </si>
  <si>
    <t>建具工事業</t>
  </si>
  <si>
    <t>水道施設工事業</t>
  </si>
  <si>
    <t>消防施設工事業</t>
  </si>
  <si>
    <t>清掃施設工事業</t>
  </si>
  <si>
    <t>解体工事業</t>
    <rPh sb="0" eb="2">
      <t>カイタイ</t>
    </rPh>
    <rPh sb="2" eb="4">
      <t>コウジ</t>
    </rPh>
    <rPh sb="4" eb="5">
      <t>ギョウ</t>
    </rPh>
    <phoneticPr fontId="11"/>
  </si>
  <si>
    <t>北海道</t>
  </si>
  <si>
    <t>ﾎｯｶｲﾄﾞｳ</t>
  </si>
  <si>
    <t>青森県</t>
  </si>
  <si>
    <t>ｱｵﾓﾘｹﾝ</t>
  </si>
  <si>
    <t>岩手県</t>
  </si>
  <si>
    <t>ｲﾜﾃｹﾝ</t>
  </si>
  <si>
    <t>宮城県</t>
  </si>
  <si>
    <t>ﾐﾔｷﾞｹﾝ</t>
  </si>
  <si>
    <t>秋田県</t>
  </si>
  <si>
    <t>ｱｷﾀｹﾝ</t>
  </si>
  <si>
    <t>山形県</t>
  </si>
  <si>
    <t>ﾔﾏｶﾞﾀｹﾝ</t>
  </si>
  <si>
    <t>福島県</t>
  </si>
  <si>
    <t>ﾌｸｼﾏｹﾝ</t>
  </si>
  <si>
    <t>茨城県</t>
  </si>
  <si>
    <t>ｲﾊﾞﾗｷｹﾝ</t>
  </si>
  <si>
    <t>栃木県</t>
  </si>
  <si>
    <t>ﾄﾁｷﾞｹﾝ</t>
  </si>
  <si>
    <t>群馬県</t>
  </si>
  <si>
    <t>ｸﾞﾝﾏｹﾝ</t>
  </si>
  <si>
    <t>埼玉県</t>
  </si>
  <si>
    <t>ｻｲﾀﾏｹﾝ</t>
  </si>
  <si>
    <t>千葉県</t>
  </si>
  <si>
    <t>ﾁﾊﾞｹﾝ</t>
  </si>
  <si>
    <t>東京都</t>
  </si>
  <si>
    <t>ﾄｳｷｮｳﾄ</t>
  </si>
  <si>
    <t>神奈川県</t>
  </si>
  <si>
    <t>ｶﾅｶﾞﾜｹﾝ</t>
  </si>
  <si>
    <t>新潟県</t>
  </si>
  <si>
    <t>ﾆｲｶﾞﾀｹﾝ</t>
  </si>
  <si>
    <t>富山県</t>
  </si>
  <si>
    <t>ﾄﾔﾏｹﾝ</t>
  </si>
  <si>
    <t>石川県</t>
  </si>
  <si>
    <t>ｲｼｶﾜｹﾝ</t>
  </si>
  <si>
    <t>福井県</t>
  </si>
  <si>
    <t>ﾌｸｲｹﾝ</t>
  </si>
  <si>
    <t>山梨県</t>
  </si>
  <si>
    <t>ﾔﾏﾅｼｹﾝ</t>
  </si>
  <si>
    <t>長野県</t>
  </si>
  <si>
    <t>ﾅｶﾞﾉｹﾝ</t>
  </si>
  <si>
    <t>岐阜県</t>
  </si>
  <si>
    <t>ｷﾞﾌｹﾝ</t>
  </si>
  <si>
    <t>静岡県</t>
  </si>
  <si>
    <t>ｼｽﾞｵｶｹﾝ</t>
  </si>
  <si>
    <t>愛知県</t>
  </si>
  <si>
    <t>ｱｲﾁｹﾝ</t>
  </si>
  <si>
    <t>三重県</t>
  </si>
  <si>
    <t>ﾐｴｹﾝ</t>
  </si>
  <si>
    <t>滋賀県</t>
  </si>
  <si>
    <t>ｼｶﾞｹﾝ</t>
  </si>
  <si>
    <t>京都府</t>
  </si>
  <si>
    <t>ｷｮｳﾄﾌ</t>
  </si>
  <si>
    <t>大阪府</t>
  </si>
  <si>
    <t>ｵｵｻｶﾌ</t>
  </si>
  <si>
    <t>兵庫県</t>
  </si>
  <si>
    <t>ﾋｮｳｺﾞｹﾝ</t>
  </si>
  <si>
    <t>奈良県</t>
  </si>
  <si>
    <t>ﾅﾗｹﾝ</t>
  </si>
  <si>
    <t>和歌山県</t>
  </si>
  <si>
    <t>ﾜｶﾔﾏｹﾝ</t>
  </si>
  <si>
    <t>鳥取県</t>
  </si>
  <si>
    <t>ﾄｯﾄﾘｹﾝ</t>
  </si>
  <si>
    <t>島根県</t>
  </si>
  <si>
    <t>ｼﾏﾈｹﾝ</t>
  </si>
  <si>
    <t>岡山県</t>
  </si>
  <si>
    <t>ｵｶﾔﾏｹﾝ</t>
  </si>
  <si>
    <t>広島県</t>
  </si>
  <si>
    <t>ﾋﾛｼﾏｹﾝ</t>
  </si>
  <si>
    <t>山口県</t>
  </si>
  <si>
    <t>ﾔﾏｸﾞﾁｹﾝ</t>
  </si>
  <si>
    <t>徳島県</t>
  </si>
  <si>
    <t>ﾄｸｼﾏｹﾝ</t>
  </si>
  <si>
    <t>香川県</t>
  </si>
  <si>
    <t>ｶｶﾞﾜｹﾝ</t>
  </si>
  <si>
    <t>愛媛県</t>
  </si>
  <si>
    <t>ｴﾋﾒｹﾝ</t>
  </si>
  <si>
    <t>高知県</t>
  </si>
  <si>
    <t>ｺｳﾁｹﾝ</t>
  </si>
  <si>
    <t>福岡県</t>
  </si>
  <si>
    <t>ﾌｸｵｶｹﾝ</t>
  </si>
  <si>
    <t>佐賀県</t>
  </si>
  <si>
    <t>ｻｶﾞｹﾝ</t>
  </si>
  <si>
    <t>長崎県</t>
  </si>
  <si>
    <t>ﾅｶﾞｻｷｹﾝ</t>
  </si>
  <si>
    <t>熊本県</t>
  </si>
  <si>
    <t>ｸﾏﾓﾄｹﾝ</t>
  </si>
  <si>
    <t>大分県</t>
  </si>
  <si>
    <t>ｵｵｲﾀｹﾝ</t>
  </si>
  <si>
    <t>宮崎県</t>
  </si>
  <si>
    <t>ﾐﾔｻﾞｷｹﾝ</t>
  </si>
  <si>
    <t>鹿児島県</t>
  </si>
  <si>
    <t>ｶｺﾞｼﾏｹﾝ</t>
  </si>
  <si>
    <t>沖縄県</t>
  </si>
  <si>
    <t>ｵｷﾅﾜｹﾝ</t>
  </si>
  <si>
    <t>no.</t>
    <phoneticPr fontId="3"/>
  </si>
  <si>
    <t>その他</t>
    <rPh sb="2" eb="3">
      <t>タ</t>
    </rPh>
    <phoneticPr fontId="3"/>
  </si>
  <si>
    <t>と(経)</t>
    <rPh sb="2" eb="3">
      <t>キョウ</t>
    </rPh>
    <phoneticPr fontId="3"/>
  </si>
  <si>
    <t>そ</t>
    <phoneticPr fontId="3"/>
  </si>
  <si>
    <t>承認番号</t>
    <rPh sb="0" eb="2">
      <t>ショウニン</t>
    </rPh>
    <rPh sb="2" eb="4">
      <t>バンゴウ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</si>
  <si>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</si>
  <si>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</si>
  <si>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</si>
  <si>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</si>
  <si>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</si>
  <si>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</si>
  <si>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</si>
  <si>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</si>
  <si>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</si>
  <si>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</si>
  <si>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</si>
  <si>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</si>
  <si>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</si>
  <si>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</si>
  <si>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</si>
  <si>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</si>
  <si>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</si>
  <si>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</si>
  <si>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</si>
  <si>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</si>
  <si>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</si>
  <si>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</si>
  <si>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</si>
  <si>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</si>
  <si>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</si>
  <si>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</si>
  <si>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</si>
  <si>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</si>
  <si>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</si>
  <si>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</si>
  <si>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</si>
  <si>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</si>
  <si>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</si>
  <si>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</si>
  <si>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</si>
  <si>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</si>
  <si>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</si>
  <si>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</si>
  <si>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</si>
  <si>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</si>
  <si>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</si>
  <si>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</si>
  <si>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</si>
  <si>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</si>
  <si>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</si>
  <si>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</si>
  <si>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</si>
  <si>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</si>
  <si>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</si>
  <si>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</si>
  <si>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</si>
  <si>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</si>
  <si>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</si>
  <si>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</si>
  <si>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</si>
  <si>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</si>
  <si>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</si>
  <si>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</si>
  <si>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</si>
  <si>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</si>
  <si>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</si>
  <si>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</si>
  <si>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</si>
  <si>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</si>
  <si>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</si>
  <si>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</si>
  <si>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</si>
  <si>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</si>
  <si>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</si>
  <si>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</si>
  <si>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</si>
  <si>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</si>
  <si>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</si>
  <si>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</si>
  <si>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</si>
  <si>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</si>
  <si>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</si>
  <si>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</si>
  <si>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</si>
  <si>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</si>
  <si>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</si>
  <si>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</si>
  <si>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</si>
  <si>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</si>
  <si>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</si>
  <si>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</si>
  <si>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</si>
  <si>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</si>
  <si>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</si>
  <si>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</si>
  <si>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</si>
  <si>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</si>
  <si>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</si>
  <si>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</si>
  <si>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</si>
  <si>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</si>
  <si>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</si>
  <si>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</si>
  <si>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</si>
  <si>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</si>
  <si>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</si>
  <si>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</si>
  <si>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</si>
  <si>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</si>
  <si>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</si>
  <si>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</si>
  <si>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</si>
  <si>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</si>
  <si>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</si>
  <si>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</si>
  <si>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</si>
  <si>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</si>
  <si>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</si>
  <si>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</si>
  <si>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</si>
  <si>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</si>
  <si>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</si>
  <si>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</si>
  <si>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</si>
  <si>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</si>
  <si>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</si>
  <si>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</si>
  <si>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</si>
  <si>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</si>
  <si>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</si>
  <si>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</si>
  <si>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</si>
  <si>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</si>
  <si>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</si>
  <si>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</si>
  <si>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</si>
  <si>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</si>
  <si>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</si>
  <si>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</si>
  <si>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</si>
  <si>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</si>
  <si>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</si>
  <si>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</si>
  <si>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</si>
  <si>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</si>
  <si>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</si>
  <si>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</si>
  <si>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</si>
  <si>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</si>
  <si>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</si>
  <si>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</si>
  <si>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</si>
  <si>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</si>
  <si>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</si>
  <si>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</si>
  <si>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</si>
  <si>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</si>
  <si>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</si>
  <si>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</si>
  <si>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</si>
  <si>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</si>
  <si>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</si>
  <si>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</si>
  <si>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</si>
  <si>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</si>
  <si>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</si>
  <si>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</si>
  <si>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</si>
  <si>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</si>
  <si>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</si>
  <si>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</si>
  <si>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</si>
  <si>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</si>
  <si>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</si>
  <si>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</si>
  <si>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</si>
  <si>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</si>
  <si>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</si>
  <si>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</si>
  <si>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</si>
  <si>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</si>
  <si>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</si>
  <si>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</si>
  <si>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</si>
  <si>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</si>
  <si>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</si>
  <si>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</si>
  <si>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</si>
  <si>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</si>
  <si>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</si>
  <si>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</si>
  <si>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</si>
  <si>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</si>
  <si>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</si>
  <si>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</si>
  <si>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</si>
  <si>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</si>
  <si>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</si>
  <si>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</si>
  <si>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</si>
  <si>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</si>
  <si>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HZ</t>
  </si>
  <si>
    <t>IA</t>
  </si>
  <si>
    <t>IB</t>
  </si>
  <si>
    <t>IC</t>
  </si>
  <si>
    <t>ID</t>
  </si>
  <si>
    <t>IE</t>
  </si>
  <si>
    <t>IF</t>
  </si>
  <si>
    <t>IG</t>
  </si>
  <si>
    <t>IH</t>
  </si>
  <si>
    <t>II</t>
  </si>
  <si>
    <t>IJ</t>
  </si>
  <si>
    <t>IK</t>
  </si>
  <si>
    <t>IL</t>
  </si>
  <si>
    <t>IM</t>
  </si>
  <si>
    <t>IN</t>
  </si>
  <si>
    <t>IO</t>
  </si>
  <si>
    <t>IP</t>
  </si>
  <si>
    <t>IQ</t>
  </si>
  <si>
    <t>IR</t>
  </si>
  <si>
    <t>IS</t>
  </si>
  <si>
    <t>IT</t>
  </si>
  <si>
    <t>IU</t>
  </si>
  <si>
    <t>IV</t>
  </si>
  <si>
    <t>IW</t>
  </si>
  <si>
    <t>IX</t>
  </si>
  <si>
    <t>IY</t>
  </si>
  <si>
    <t>IZ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</si>
  <si>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</si>
  <si>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</si>
  <si>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</si>
  <si>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</si>
  <si>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</si>
  <si>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</si>
  <si>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</si>
  <si>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</si>
  <si>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</si>
  <si>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</si>
  <si>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</si>
  <si>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</si>
  <si>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</si>
  <si>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</si>
  <si>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</si>
  <si>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</si>
  <si>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</si>
  <si>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</si>
  <si>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</si>
  <si>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</si>
  <si>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JU</t>
  </si>
  <si>
    <t>JV</t>
  </si>
  <si>
    <t>JW</t>
  </si>
  <si>
    <t>JX</t>
  </si>
  <si>
    <t>JY</t>
  </si>
  <si>
    <t>JZ</t>
  </si>
  <si>
    <t>KA</t>
  </si>
  <si>
    <t>KB</t>
  </si>
  <si>
    <t>KC</t>
  </si>
  <si>
    <t>KD</t>
  </si>
  <si>
    <t>KE</t>
  </si>
  <si>
    <t>KF</t>
  </si>
  <si>
    <t>KG</t>
  </si>
  <si>
    <t>KH</t>
  </si>
  <si>
    <t>KI</t>
  </si>
  <si>
    <t>KJ</t>
  </si>
  <si>
    <t>KM</t>
  </si>
  <si>
    <t>KN</t>
  </si>
  <si>
    <t>↑</t>
    <phoneticPr fontId="3"/>
  </si>
  <si>
    <r>
      <rPr>
        <sz val="12"/>
        <color rgb="FFCCFFFF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色のシートのところにデータを入力してください。</t>
    </r>
    <rPh sb="1" eb="2">
      <t>イロ</t>
    </rPh>
    <rPh sb="15" eb="17">
      <t>ニュウリョク</t>
    </rPh>
    <phoneticPr fontId="3"/>
  </si>
  <si>
    <t>このシートの任意の場所で右クリックのコピー又はCtrl+Cで青色の範囲をコピーできます</t>
    <rPh sb="6" eb="8">
      <t>ニンイ</t>
    </rPh>
    <rPh sb="9" eb="11">
      <t>バショ</t>
    </rPh>
    <rPh sb="12" eb="13">
      <t>ミギ</t>
    </rPh>
    <rPh sb="21" eb="22">
      <t>マタ</t>
    </rPh>
    <rPh sb="30" eb="32">
      <t>アオイロ</t>
    </rPh>
    <rPh sb="33" eb="35">
      <t>ハンイ</t>
    </rPh>
    <phoneticPr fontId="3"/>
  </si>
  <si>
    <t>経営事項審査結果入力シート</t>
    <rPh sb="8" eb="10">
      <t>ニュウリョク</t>
    </rPh>
    <phoneticPr fontId="3"/>
  </si>
  <si>
    <t>[許可区分]：一般であれば「1」、特定であれば「2」を入力してください。</t>
    <rPh sb="1" eb="3">
      <t>キョカ</t>
    </rPh>
    <rPh sb="3" eb="5">
      <t>クブン</t>
    </rPh>
    <rPh sb="7" eb="9">
      <t>イッパン</t>
    </rPh>
    <rPh sb="17" eb="19">
      <t>トクテイ</t>
    </rPh>
    <rPh sb="27" eb="29">
      <t>ニュウリョク</t>
    </rPh>
    <phoneticPr fontId="3"/>
  </si>
  <si>
    <r>
      <t>[申請区分]：入札参加資格申請時に希望した業種（本件に併せて業種の変更届出をするときは、変更後の業種）に「1」を入力し、</t>
    </r>
    <r>
      <rPr>
        <sz val="12"/>
        <color rgb="FFCCFFFF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色に変わったところを入力してください。</t>
    </r>
    <rPh sb="1" eb="3">
      <t>シンセイ</t>
    </rPh>
    <rPh sb="3" eb="5">
      <t>クブン</t>
    </rPh>
    <rPh sb="7" eb="9">
      <t>ニュウサツ</t>
    </rPh>
    <rPh sb="9" eb="11">
      <t>サンカ</t>
    </rPh>
    <rPh sb="11" eb="13">
      <t>シカク</t>
    </rPh>
    <rPh sb="13" eb="16">
      <t>シンセイジ</t>
    </rPh>
    <rPh sb="17" eb="19">
      <t>キボウ</t>
    </rPh>
    <rPh sb="21" eb="23">
      <t>ギョウシュ</t>
    </rPh>
    <rPh sb="24" eb="26">
      <t>ホンケン</t>
    </rPh>
    <rPh sb="27" eb="28">
      <t>アワ</t>
    </rPh>
    <rPh sb="30" eb="32">
      <t>ギョウシュ</t>
    </rPh>
    <rPh sb="33" eb="35">
      <t>ヘンコウ</t>
    </rPh>
    <rPh sb="35" eb="36">
      <t>トド</t>
    </rPh>
    <rPh sb="36" eb="37">
      <t>デ</t>
    </rPh>
    <rPh sb="44" eb="46">
      <t>ヘンコウ</t>
    </rPh>
    <rPh sb="46" eb="47">
      <t>ゴ</t>
    </rPh>
    <rPh sb="48" eb="50">
      <t>ギョウシュ</t>
    </rPh>
    <rPh sb="56" eb="58">
      <t>ニュウリョク</t>
    </rPh>
    <rPh sb="61" eb="62">
      <t>イロ</t>
    </rPh>
    <rPh sb="63" eb="64">
      <t>カ</t>
    </rPh>
    <rPh sb="71" eb="73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</si>
</sst>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0"/>
      <color rgb="FFFF0000"/>
      <name val="ＭＳ Ｐゴシック"/>
      <family val="3"/>
      <charset val="128"/>
    </font>
    <font>
      <sz val="12"/>
      <color rgb="FFCCFF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Protection="1">
      <alignment vertical="center"/>
    </xf>
    <xf numFmtId="49" fontId="4" fillId="0" borderId="4" xfId="0" applyNumberFormat="1" applyFont="1" applyBorder="1" applyProtection="1">
      <alignment vertical="center"/>
    </xf>
    <xf numFmtId="49" fontId="4" fillId="0" borderId="5" xfId="0" applyNumberFormat="1" applyFont="1" applyBorder="1" applyProtection="1">
      <alignment vertical="center"/>
    </xf>
    <xf numFmtId="49" fontId="4" fillId="0" borderId="6" xfId="0" applyNumberFormat="1" applyFont="1" applyBorder="1" applyProtection="1">
      <alignment vertical="center"/>
    </xf>
    <xf numFmtId="49" fontId="4" fillId="0" borderId="7" xfId="0" applyNumberFormat="1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177" fontId="8" fillId="0" borderId="0" xfId="1" applyNumberFormat="1"/>
    <xf numFmtId="0" fontId="2" fillId="0" borderId="0" xfId="3">
      <alignment vertical="center"/>
    </xf>
    <xf numFmtId="0" fontId="2" fillId="0" borderId="0" xfId="4">
      <alignment vertical="center"/>
    </xf>
    <xf numFmtId="0" fontId="1" fillId="0" borderId="0" xfId="3" applyFont="1">
      <alignment vertical="center"/>
    </xf>
    <xf numFmtId="0" fontId="12" fillId="0" borderId="27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 wrapText="1"/>
    </xf>
    <xf numFmtId="0" fontId="4" fillId="3" borderId="28" xfId="0" applyFont="1" applyFill="1" applyBorder="1" applyProtection="1">
      <alignment vertical="center"/>
    </xf>
    <xf numFmtId="177" fontId="8" fillId="3" borderId="28" xfId="1" applyNumberFormat="1" applyFill="1" applyBorder="1"/>
    <xf numFmtId="0" fontId="4" fillId="4" borderId="1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4" borderId="10" xfId="0" applyFont="1" applyFill="1" applyBorder="1" applyAlignment="1" applyProtection="1">
      <alignment horizontal="right" vertical="center"/>
      <protection locked="0"/>
    </xf>
    <xf numFmtId="176" fontId="4" fillId="4" borderId="10" xfId="0" applyNumberFormat="1" applyFont="1" applyFill="1" applyBorder="1" applyAlignment="1" applyProtection="1">
      <alignment horizontal="right" vertical="center"/>
      <protection locked="0"/>
    </xf>
    <xf numFmtId="0" fontId="4" fillId="4" borderId="13" xfId="0" applyFont="1" applyFill="1" applyBorder="1" applyAlignment="1" applyProtection="1">
      <alignment horizontal="right" vertical="center"/>
      <protection locked="0"/>
    </xf>
    <xf numFmtId="0" fontId="4" fillId="4" borderId="2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57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textRotation="255" wrapText="1"/>
    </xf>
    <xf numFmtId="0" fontId="4" fillId="0" borderId="13" xfId="0" applyFont="1" applyBorder="1" applyAlignment="1" applyProtection="1">
      <alignment horizontal="center" vertical="center" textRotation="255" wrapText="1"/>
    </xf>
    <xf numFmtId="0" fontId="4" fillId="4" borderId="16" xfId="0" applyFont="1" applyFill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77" fontId="9" fillId="0" borderId="15" xfId="1" applyNumberFormat="1" applyFont="1" applyFill="1" applyBorder="1" applyAlignment="1" applyProtection="1">
      <alignment horizontal="center" vertical="center" wrapText="1"/>
    </xf>
    <xf numFmtId="177" fontId="9" fillId="0" borderId="11" xfId="1" applyNumberFormat="1" applyFont="1" applyFill="1" applyBorder="1" applyAlignment="1" applyProtection="1">
      <alignment horizontal="center" vertical="center"/>
    </xf>
    <xf numFmtId="177" fontId="9" fillId="0" borderId="11" xfId="1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8" xfId="4"/>
  </cellStyles>
  <dxfs count="14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CCFFCC"/>
      <color rgb="FF99FFCC"/>
      <color rgb="FF66FFFF"/>
      <color rgb="FF99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FFFF"/>
  </sheetPr>
  <dimension ref="A1:AF45"/>
  <sheetViews>
    <sheetView showGridLines="0" tabSelected="1" view="pageBreakPreview" zoomScale="85" zoomScaleNormal="75" zoomScaleSheetLayoutView="85" workbookViewId="0">
      <selection activeCell="O1" sqref="O1:P1"/>
    </sheetView>
  </sheetViews>
  <sheetFormatPr defaultRowHeight="12" x14ac:dyDescent="0.15"/>
  <cols>
    <col min="1" max="4" width="4.125" style="3" customWidth="1"/>
    <col min="5" max="5" width="4.875" style="3" customWidth="1"/>
    <col min="6" max="11" width="5.375" style="3" customWidth="1"/>
    <col min="12" max="31" width="4.125" style="3" customWidth="1"/>
    <col min="32" max="32" width="0" style="3" hidden="1" customWidth="1"/>
    <col min="33" max="16384" width="9" style="3"/>
  </cols>
  <sheetData>
    <row r="1" spans="1:32" s="2" customFormat="1" ht="18" customHeight="1" x14ac:dyDescent="0.15">
      <c r="A1" s="2" t="s">
        <v>484</v>
      </c>
      <c r="L1" s="31" t="s">
        <v>219</v>
      </c>
      <c r="M1" s="32"/>
      <c r="N1" s="33"/>
      <c r="O1" s="26"/>
      <c r="P1" s="27"/>
      <c r="AF1" s="2" t="s">
        <v>81</v>
      </c>
    </row>
    <row r="2" spans="1:32" ht="18" customHeight="1" x14ac:dyDescent="0.15">
      <c r="A2" s="21" t="s">
        <v>482</v>
      </c>
      <c r="L2" s="31" t="s">
        <v>220</v>
      </c>
      <c r="M2" s="32"/>
      <c r="N2" s="33"/>
      <c r="O2" s="28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0"/>
      <c r="AF2" s="3" t="s">
        <v>82</v>
      </c>
    </row>
    <row r="3" spans="1:32" ht="14.25" x14ac:dyDescent="0.15">
      <c r="A3" s="3" t="s">
        <v>486</v>
      </c>
    </row>
    <row r="4" spans="1:32" s="23" customFormat="1" x14ac:dyDescent="0.15">
      <c r="A4" s="3" t="s">
        <v>485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x14ac:dyDescent="0.15">
      <c r="A5" s="3" t="s">
        <v>86</v>
      </c>
    </row>
    <row r="6" spans="1:32" x14ac:dyDescent="0.15">
      <c r="A6" s="3" t="s">
        <v>83</v>
      </c>
    </row>
    <row r="7" spans="1:32" ht="15.75" customHeight="1" x14ac:dyDescent="0.15">
      <c r="A7" s="51" t="s">
        <v>65</v>
      </c>
      <c r="B7" s="51"/>
      <c r="C7" s="51"/>
      <c r="D7" s="51"/>
      <c r="E7" s="52"/>
      <c r="F7" s="53"/>
      <c r="G7" s="53"/>
      <c r="H7" s="53"/>
      <c r="I7" s="53"/>
      <c r="J7" s="53"/>
      <c r="K7" s="53"/>
    </row>
    <row r="8" spans="1:32" ht="28.5" customHeight="1" x14ac:dyDescent="0.15">
      <c r="A8" s="51" t="s">
        <v>6</v>
      </c>
      <c r="B8" s="51"/>
      <c r="C8" s="51" t="s">
        <v>7</v>
      </c>
      <c r="D8" s="51"/>
      <c r="E8" s="51" t="s">
        <v>9</v>
      </c>
      <c r="F8" s="51"/>
      <c r="G8" s="51"/>
      <c r="H8" s="51"/>
      <c r="I8" s="51"/>
      <c r="J8" s="51"/>
      <c r="K8" s="51"/>
      <c r="L8" s="54" t="s">
        <v>10</v>
      </c>
      <c r="M8" s="54"/>
      <c r="N8" s="55" t="s">
        <v>79</v>
      </c>
      <c r="O8" s="55" t="s">
        <v>80</v>
      </c>
      <c r="P8" s="54" t="s">
        <v>11</v>
      </c>
      <c r="Q8" s="54"/>
      <c r="R8" s="54"/>
      <c r="S8" s="54"/>
      <c r="T8" s="54"/>
      <c r="U8" s="51" t="s">
        <v>12</v>
      </c>
      <c r="V8" s="51"/>
      <c r="W8" s="51"/>
      <c r="X8" s="51"/>
      <c r="Y8" s="51"/>
      <c r="Z8" s="51"/>
      <c r="AA8" s="54" t="s">
        <v>13</v>
      </c>
      <c r="AB8" s="54"/>
      <c r="AC8" s="51" t="s">
        <v>14</v>
      </c>
      <c r="AD8" s="51"/>
      <c r="AE8" s="51"/>
    </row>
    <row r="9" spans="1:32" ht="28.5" customHeight="1" x14ac:dyDescent="0.1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4"/>
      <c r="M9" s="54"/>
      <c r="N9" s="56"/>
      <c r="O9" s="56"/>
      <c r="P9" s="54"/>
      <c r="Q9" s="54"/>
      <c r="R9" s="54"/>
      <c r="S9" s="54"/>
      <c r="T9" s="54"/>
      <c r="U9" s="51" t="s">
        <v>15</v>
      </c>
      <c r="V9" s="51"/>
      <c r="W9" s="51" t="s">
        <v>16</v>
      </c>
      <c r="X9" s="51"/>
      <c r="Y9" s="51" t="s">
        <v>17</v>
      </c>
      <c r="Z9" s="51"/>
      <c r="AA9" s="54"/>
      <c r="AB9" s="54"/>
      <c r="AC9" s="51"/>
      <c r="AD9" s="51"/>
      <c r="AE9" s="51"/>
    </row>
    <row r="10" spans="1:32" ht="12.75" customHeight="1" x14ac:dyDescent="0.15">
      <c r="A10" s="53"/>
      <c r="B10" s="53"/>
      <c r="C10" s="69"/>
      <c r="D10" s="70"/>
      <c r="E10" s="4" t="s">
        <v>41</v>
      </c>
      <c r="F10" s="40" t="s">
        <v>8</v>
      </c>
      <c r="G10" s="40"/>
      <c r="H10" s="40"/>
      <c r="I10" s="40"/>
      <c r="J10" s="40"/>
      <c r="K10" s="40"/>
      <c r="L10" s="36"/>
      <c r="M10" s="36"/>
      <c r="N10" s="20" t="str">
        <f>IF(L10="","",IF(L10&gt;=700,"A",IF(L10&gt;=600,"B","C")))</f>
        <v/>
      </c>
      <c r="O10" s="22"/>
      <c r="P10" s="37"/>
      <c r="Q10" s="37"/>
      <c r="R10" s="37"/>
      <c r="S10" s="37"/>
      <c r="T10" s="37"/>
      <c r="U10" s="38"/>
      <c r="V10" s="38"/>
      <c r="W10" s="38"/>
      <c r="X10" s="38"/>
      <c r="Y10" s="57"/>
      <c r="Z10" s="57"/>
      <c r="AA10" s="57"/>
      <c r="AB10" s="57"/>
      <c r="AC10" s="42"/>
      <c r="AD10" s="43"/>
      <c r="AE10" s="44"/>
    </row>
    <row r="11" spans="1:32" ht="12.75" customHeight="1" x14ac:dyDescent="0.15">
      <c r="A11" s="53"/>
      <c r="B11" s="53"/>
      <c r="C11" s="71"/>
      <c r="D11" s="72"/>
      <c r="E11" s="5"/>
      <c r="F11" s="58" t="s">
        <v>42</v>
      </c>
      <c r="G11" s="58"/>
      <c r="H11" s="58"/>
      <c r="I11" s="58"/>
      <c r="J11" s="58"/>
      <c r="K11" s="58"/>
      <c r="L11" s="36"/>
      <c r="M11" s="36"/>
      <c r="N11" s="20" t="str">
        <f t="shared" ref="N11:N42" si="0">IF(L11="","",IF(L11&gt;=700,"A",IF(L11&gt;=600,"B","C")))</f>
        <v/>
      </c>
      <c r="O11" s="22"/>
      <c r="P11" s="37"/>
      <c r="Q11" s="37"/>
      <c r="R11" s="37"/>
      <c r="S11" s="37"/>
      <c r="T11" s="37"/>
      <c r="U11" s="38"/>
      <c r="V11" s="38"/>
      <c r="W11" s="38"/>
      <c r="X11" s="38"/>
      <c r="Y11" s="39"/>
      <c r="Z11" s="39"/>
      <c r="AA11" s="39"/>
      <c r="AB11" s="39"/>
      <c r="AC11" s="45"/>
      <c r="AD11" s="46"/>
      <c r="AE11" s="47"/>
    </row>
    <row r="12" spans="1:32" ht="12.75" customHeight="1" x14ac:dyDescent="0.15">
      <c r="A12" s="53"/>
      <c r="B12" s="53"/>
      <c r="C12" s="36"/>
      <c r="D12" s="36"/>
      <c r="E12" s="6" t="s">
        <v>18</v>
      </c>
      <c r="F12" s="34" t="s">
        <v>21</v>
      </c>
      <c r="G12" s="34"/>
      <c r="H12" s="34"/>
      <c r="I12" s="34"/>
      <c r="J12" s="34"/>
      <c r="K12" s="35"/>
      <c r="L12" s="36"/>
      <c r="M12" s="36"/>
      <c r="N12" s="20" t="str">
        <f t="shared" si="0"/>
        <v/>
      </c>
      <c r="O12" s="22"/>
      <c r="P12" s="37"/>
      <c r="Q12" s="37"/>
      <c r="R12" s="37"/>
      <c r="S12" s="37"/>
      <c r="T12" s="37"/>
      <c r="U12" s="38"/>
      <c r="V12" s="38"/>
      <c r="W12" s="38"/>
      <c r="X12" s="38"/>
      <c r="Y12" s="39"/>
      <c r="Z12" s="39"/>
      <c r="AA12" s="39"/>
      <c r="AB12" s="39"/>
      <c r="AC12" s="45"/>
      <c r="AD12" s="46"/>
      <c r="AE12" s="47"/>
    </row>
    <row r="13" spans="1:32" ht="12.75" customHeight="1" x14ac:dyDescent="0.15">
      <c r="A13" s="53"/>
      <c r="B13" s="53"/>
      <c r="C13" s="36"/>
      <c r="D13" s="36"/>
      <c r="E13" s="5" t="s">
        <v>43</v>
      </c>
      <c r="F13" s="40" t="s">
        <v>1</v>
      </c>
      <c r="G13" s="40"/>
      <c r="H13" s="40"/>
      <c r="I13" s="40"/>
      <c r="J13" s="40"/>
      <c r="K13" s="40"/>
      <c r="L13" s="36"/>
      <c r="M13" s="36"/>
      <c r="N13" s="20" t="str">
        <f t="shared" si="0"/>
        <v/>
      </c>
      <c r="O13" s="22"/>
      <c r="P13" s="37"/>
      <c r="Q13" s="37"/>
      <c r="R13" s="37"/>
      <c r="S13" s="37"/>
      <c r="T13" s="37"/>
      <c r="U13" s="38"/>
      <c r="V13" s="38"/>
      <c r="W13" s="38"/>
      <c r="X13" s="38"/>
      <c r="Y13" s="39"/>
      <c r="Z13" s="39"/>
      <c r="AA13" s="39"/>
      <c r="AB13" s="39"/>
      <c r="AC13" s="45"/>
      <c r="AD13" s="46"/>
      <c r="AE13" s="47"/>
    </row>
    <row r="14" spans="1:32" ht="12.75" customHeight="1" x14ac:dyDescent="0.15">
      <c r="A14" s="53"/>
      <c r="B14" s="53"/>
      <c r="C14" s="36"/>
      <c r="D14" s="36"/>
      <c r="E14" s="6" t="s">
        <v>44</v>
      </c>
      <c r="F14" s="34" t="s">
        <v>2</v>
      </c>
      <c r="G14" s="34"/>
      <c r="H14" s="34"/>
      <c r="I14" s="34"/>
      <c r="J14" s="34"/>
      <c r="K14" s="35"/>
      <c r="L14" s="36"/>
      <c r="M14" s="36"/>
      <c r="N14" s="20" t="str">
        <f t="shared" si="0"/>
        <v/>
      </c>
      <c r="O14" s="22"/>
      <c r="P14" s="37"/>
      <c r="Q14" s="37"/>
      <c r="R14" s="37"/>
      <c r="S14" s="37"/>
      <c r="T14" s="37"/>
      <c r="U14" s="38"/>
      <c r="V14" s="38"/>
      <c r="W14" s="38"/>
      <c r="X14" s="38"/>
      <c r="Y14" s="39"/>
      <c r="Z14" s="39"/>
      <c r="AA14" s="39"/>
      <c r="AB14" s="39"/>
      <c r="AC14" s="45"/>
      <c r="AD14" s="46"/>
      <c r="AE14" s="47"/>
    </row>
    <row r="15" spans="1:32" ht="12.75" customHeight="1" x14ac:dyDescent="0.15">
      <c r="A15" s="65"/>
      <c r="B15" s="66"/>
      <c r="C15" s="69"/>
      <c r="D15" s="70"/>
      <c r="E15" s="5" t="s">
        <v>45</v>
      </c>
      <c r="F15" s="40" t="s">
        <v>22</v>
      </c>
      <c r="G15" s="40"/>
      <c r="H15" s="40"/>
      <c r="I15" s="40"/>
      <c r="J15" s="40"/>
      <c r="K15" s="40"/>
      <c r="L15" s="36"/>
      <c r="M15" s="36"/>
      <c r="N15" s="20" t="str">
        <f t="shared" si="0"/>
        <v/>
      </c>
      <c r="O15" s="22"/>
      <c r="P15" s="37"/>
      <c r="Q15" s="37"/>
      <c r="R15" s="37"/>
      <c r="S15" s="37"/>
      <c r="T15" s="37"/>
      <c r="U15" s="38"/>
      <c r="V15" s="38"/>
      <c r="W15" s="38"/>
      <c r="X15" s="38"/>
      <c r="Y15" s="39"/>
      <c r="Z15" s="39"/>
      <c r="AA15" s="39"/>
      <c r="AB15" s="39"/>
      <c r="AC15" s="45"/>
      <c r="AD15" s="46"/>
      <c r="AE15" s="47"/>
    </row>
    <row r="16" spans="1:32" ht="12.75" customHeight="1" x14ac:dyDescent="0.15">
      <c r="A16" s="67"/>
      <c r="B16" s="68"/>
      <c r="C16" s="71"/>
      <c r="D16" s="72"/>
      <c r="E16" s="5"/>
      <c r="F16" s="59" t="s">
        <v>23</v>
      </c>
      <c r="G16" s="34"/>
      <c r="H16" s="34"/>
      <c r="I16" s="34"/>
      <c r="J16" s="34"/>
      <c r="K16" s="35"/>
      <c r="L16" s="36"/>
      <c r="M16" s="36"/>
      <c r="N16" s="20" t="str">
        <f t="shared" si="0"/>
        <v/>
      </c>
      <c r="O16" s="22"/>
      <c r="P16" s="37"/>
      <c r="Q16" s="37"/>
      <c r="R16" s="37"/>
      <c r="S16" s="37"/>
      <c r="T16" s="37"/>
      <c r="U16" s="38"/>
      <c r="V16" s="38"/>
      <c r="W16" s="38"/>
      <c r="X16" s="38"/>
      <c r="Y16" s="39"/>
      <c r="Z16" s="39"/>
      <c r="AA16" s="39"/>
      <c r="AB16" s="39"/>
      <c r="AC16" s="45"/>
      <c r="AD16" s="46"/>
      <c r="AE16" s="47"/>
    </row>
    <row r="17" spans="1:31" ht="12.75" customHeight="1" x14ac:dyDescent="0.15">
      <c r="A17" s="53"/>
      <c r="B17" s="53"/>
      <c r="C17" s="36"/>
      <c r="D17" s="36"/>
      <c r="E17" s="6" t="s">
        <v>46</v>
      </c>
      <c r="F17" s="34" t="s">
        <v>0</v>
      </c>
      <c r="G17" s="34"/>
      <c r="H17" s="34"/>
      <c r="I17" s="34"/>
      <c r="J17" s="34"/>
      <c r="K17" s="35"/>
      <c r="L17" s="36"/>
      <c r="M17" s="36"/>
      <c r="N17" s="20" t="str">
        <f t="shared" si="0"/>
        <v/>
      </c>
      <c r="O17" s="22"/>
      <c r="P17" s="37"/>
      <c r="Q17" s="37"/>
      <c r="R17" s="37"/>
      <c r="S17" s="37"/>
      <c r="T17" s="37"/>
      <c r="U17" s="38"/>
      <c r="V17" s="38"/>
      <c r="W17" s="38"/>
      <c r="X17" s="38"/>
      <c r="Y17" s="39"/>
      <c r="Z17" s="39"/>
      <c r="AA17" s="39"/>
      <c r="AB17" s="39"/>
      <c r="AC17" s="45"/>
      <c r="AD17" s="46"/>
      <c r="AE17" s="47"/>
    </row>
    <row r="18" spans="1:31" ht="12.75" customHeight="1" x14ac:dyDescent="0.15">
      <c r="A18" s="53"/>
      <c r="B18" s="53"/>
      <c r="C18" s="36"/>
      <c r="D18" s="36"/>
      <c r="E18" s="6" t="s">
        <v>47</v>
      </c>
      <c r="F18" s="34" t="s">
        <v>3</v>
      </c>
      <c r="G18" s="34"/>
      <c r="H18" s="34"/>
      <c r="I18" s="34"/>
      <c r="J18" s="34"/>
      <c r="K18" s="35"/>
      <c r="L18" s="36"/>
      <c r="M18" s="36"/>
      <c r="N18" s="20" t="str">
        <f t="shared" si="0"/>
        <v/>
      </c>
      <c r="O18" s="22"/>
      <c r="P18" s="37"/>
      <c r="Q18" s="37"/>
      <c r="R18" s="37"/>
      <c r="S18" s="37"/>
      <c r="T18" s="37"/>
      <c r="U18" s="38"/>
      <c r="V18" s="38"/>
      <c r="W18" s="38"/>
      <c r="X18" s="38"/>
      <c r="Y18" s="39"/>
      <c r="Z18" s="39"/>
      <c r="AA18" s="39"/>
      <c r="AB18" s="39"/>
      <c r="AC18" s="45"/>
      <c r="AD18" s="46"/>
      <c r="AE18" s="47"/>
    </row>
    <row r="19" spans="1:31" ht="12.75" customHeight="1" x14ac:dyDescent="0.15">
      <c r="A19" s="53"/>
      <c r="B19" s="53"/>
      <c r="C19" s="36"/>
      <c r="D19" s="36"/>
      <c r="E19" s="5" t="s">
        <v>48</v>
      </c>
      <c r="F19" s="40" t="s">
        <v>4</v>
      </c>
      <c r="G19" s="40"/>
      <c r="H19" s="40"/>
      <c r="I19" s="40"/>
      <c r="J19" s="40"/>
      <c r="K19" s="40"/>
      <c r="L19" s="36"/>
      <c r="M19" s="36"/>
      <c r="N19" s="20" t="str">
        <f t="shared" si="0"/>
        <v/>
      </c>
      <c r="O19" s="22"/>
      <c r="P19" s="37"/>
      <c r="Q19" s="37"/>
      <c r="R19" s="37"/>
      <c r="S19" s="37"/>
      <c r="T19" s="37"/>
      <c r="U19" s="38"/>
      <c r="V19" s="38"/>
      <c r="W19" s="38"/>
      <c r="X19" s="38"/>
      <c r="Y19" s="39"/>
      <c r="Z19" s="39"/>
      <c r="AA19" s="39"/>
      <c r="AB19" s="39"/>
      <c r="AC19" s="45"/>
      <c r="AD19" s="46"/>
      <c r="AE19" s="47"/>
    </row>
    <row r="20" spans="1:31" ht="12.75" customHeight="1" x14ac:dyDescent="0.15">
      <c r="A20" s="53"/>
      <c r="B20" s="53"/>
      <c r="C20" s="36"/>
      <c r="D20" s="36"/>
      <c r="E20" s="6" t="s">
        <v>49</v>
      </c>
      <c r="F20" s="34" t="s">
        <v>24</v>
      </c>
      <c r="G20" s="34"/>
      <c r="H20" s="34"/>
      <c r="I20" s="34"/>
      <c r="J20" s="34"/>
      <c r="K20" s="35"/>
      <c r="L20" s="36"/>
      <c r="M20" s="36"/>
      <c r="N20" s="20" t="str">
        <f t="shared" si="0"/>
        <v/>
      </c>
      <c r="O20" s="22"/>
      <c r="P20" s="37"/>
      <c r="Q20" s="37"/>
      <c r="R20" s="37"/>
      <c r="S20" s="37"/>
      <c r="T20" s="37"/>
      <c r="U20" s="38"/>
      <c r="V20" s="38"/>
      <c r="W20" s="38"/>
      <c r="X20" s="38"/>
      <c r="Y20" s="39"/>
      <c r="Z20" s="39"/>
      <c r="AA20" s="39"/>
      <c r="AB20" s="39"/>
      <c r="AC20" s="45"/>
      <c r="AD20" s="46"/>
      <c r="AE20" s="47"/>
    </row>
    <row r="21" spans="1:31" ht="12.75" customHeight="1" x14ac:dyDescent="0.15">
      <c r="A21" s="53"/>
      <c r="B21" s="53"/>
      <c r="C21" s="36"/>
      <c r="D21" s="36"/>
      <c r="E21" s="5" t="s">
        <v>50</v>
      </c>
      <c r="F21" s="40" t="s">
        <v>51</v>
      </c>
      <c r="G21" s="40"/>
      <c r="H21" s="40"/>
      <c r="I21" s="40"/>
      <c r="J21" s="40"/>
      <c r="K21" s="40"/>
      <c r="L21" s="36"/>
      <c r="M21" s="36"/>
      <c r="N21" s="20" t="str">
        <f t="shared" si="0"/>
        <v/>
      </c>
      <c r="O21" s="22"/>
      <c r="P21" s="37"/>
      <c r="Q21" s="37"/>
      <c r="R21" s="37"/>
      <c r="S21" s="37"/>
      <c r="T21" s="37"/>
      <c r="U21" s="38"/>
      <c r="V21" s="38"/>
      <c r="W21" s="38"/>
      <c r="X21" s="38"/>
      <c r="Y21" s="39"/>
      <c r="Z21" s="39"/>
      <c r="AA21" s="39"/>
      <c r="AB21" s="39"/>
      <c r="AC21" s="45"/>
      <c r="AD21" s="46"/>
      <c r="AE21" s="47"/>
    </row>
    <row r="22" spans="1:31" ht="12.75" customHeight="1" x14ac:dyDescent="0.15">
      <c r="A22" s="65"/>
      <c r="B22" s="66"/>
      <c r="C22" s="69"/>
      <c r="D22" s="70"/>
      <c r="E22" s="7" t="s">
        <v>52</v>
      </c>
      <c r="F22" s="61" t="s">
        <v>25</v>
      </c>
      <c r="G22" s="61"/>
      <c r="H22" s="61"/>
      <c r="I22" s="61"/>
      <c r="J22" s="61"/>
      <c r="K22" s="62"/>
      <c r="L22" s="36"/>
      <c r="M22" s="36"/>
      <c r="N22" s="20" t="str">
        <f t="shared" si="0"/>
        <v/>
      </c>
      <c r="O22" s="22"/>
      <c r="P22" s="37"/>
      <c r="Q22" s="37"/>
      <c r="R22" s="37"/>
      <c r="S22" s="37"/>
      <c r="T22" s="37"/>
      <c r="U22" s="38"/>
      <c r="V22" s="38"/>
      <c r="W22" s="38"/>
      <c r="X22" s="38"/>
      <c r="Y22" s="39"/>
      <c r="Z22" s="39"/>
      <c r="AA22" s="39"/>
      <c r="AB22" s="39"/>
      <c r="AC22" s="45"/>
      <c r="AD22" s="46"/>
      <c r="AE22" s="47"/>
    </row>
    <row r="23" spans="1:31" ht="12.75" customHeight="1" x14ac:dyDescent="0.15">
      <c r="A23" s="67"/>
      <c r="B23" s="68"/>
      <c r="C23" s="71"/>
      <c r="D23" s="72"/>
      <c r="E23" s="8"/>
      <c r="F23" s="59" t="s">
        <v>26</v>
      </c>
      <c r="G23" s="34"/>
      <c r="H23" s="34"/>
      <c r="I23" s="34"/>
      <c r="J23" s="34"/>
      <c r="K23" s="35"/>
      <c r="L23" s="36"/>
      <c r="M23" s="36"/>
      <c r="N23" s="20" t="str">
        <f t="shared" si="0"/>
        <v/>
      </c>
      <c r="O23" s="22"/>
      <c r="P23" s="37"/>
      <c r="Q23" s="37"/>
      <c r="R23" s="37"/>
      <c r="S23" s="37"/>
      <c r="T23" s="37"/>
      <c r="U23" s="38"/>
      <c r="V23" s="38"/>
      <c r="W23" s="38"/>
      <c r="X23" s="38"/>
      <c r="Y23" s="39"/>
      <c r="Z23" s="39"/>
      <c r="AA23" s="39"/>
      <c r="AB23" s="39"/>
      <c r="AC23" s="45"/>
      <c r="AD23" s="46"/>
      <c r="AE23" s="47"/>
    </row>
    <row r="24" spans="1:31" ht="12.75" customHeight="1" x14ac:dyDescent="0.15">
      <c r="A24" s="53"/>
      <c r="B24" s="53"/>
      <c r="C24" s="36"/>
      <c r="D24" s="36"/>
      <c r="E24" s="7" t="s">
        <v>53</v>
      </c>
      <c r="F24" s="61" t="s">
        <v>5</v>
      </c>
      <c r="G24" s="61"/>
      <c r="H24" s="61"/>
      <c r="I24" s="61"/>
      <c r="J24" s="61"/>
      <c r="K24" s="62"/>
      <c r="L24" s="36"/>
      <c r="M24" s="36"/>
      <c r="N24" s="20" t="str">
        <f t="shared" si="0"/>
        <v/>
      </c>
      <c r="O24" s="22"/>
      <c r="P24" s="37"/>
      <c r="Q24" s="37"/>
      <c r="R24" s="37"/>
      <c r="S24" s="37"/>
      <c r="T24" s="37"/>
      <c r="U24" s="38"/>
      <c r="V24" s="38"/>
      <c r="W24" s="38"/>
      <c r="X24" s="38"/>
      <c r="Y24" s="39"/>
      <c r="Z24" s="39"/>
      <c r="AA24" s="39"/>
      <c r="AB24" s="39"/>
      <c r="AC24" s="45"/>
      <c r="AD24" s="46"/>
      <c r="AE24" s="47"/>
    </row>
    <row r="25" spans="1:31" ht="12.75" customHeight="1" x14ac:dyDescent="0.15">
      <c r="A25" s="53"/>
      <c r="B25" s="53"/>
      <c r="C25" s="36"/>
      <c r="D25" s="36"/>
      <c r="E25" s="6" t="s">
        <v>54</v>
      </c>
      <c r="F25" s="34" t="s">
        <v>27</v>
      </c>
      <c r="G25" s="34"/>
      <c r="H25" s="34"/>
      <c r="I25" s="34"/>
      <c r="J25" s="34"/>
      <c r="K25" s="35"/>
      <c r="L25" s="36"/>
      <c r="M25" s="36"/>
      <c r="N25" s="20" t="str">
        <f t="shared" si="0"/>
        <v/>
      </c>
      <c r="O25" s="22"/>
      <c r="P25" s="37"/>
      <c r="Q25" s="37"/>
      <c r="R25" s="37"/>
      <c r="S25" s="37"/>
      <c r="T25" s="37"/>
      <c r="U25" s="38"/>
      <c r="V25" s="38"/>
      <c r="W25" s="38"/>
      <c r="X25" s="38"/>
      <c r="Y25" s="39"/>
      <c r="Z25" s="39"/>
      <c r="AA25" s="39"/>
      <c r="AB25" s="39"/>
      <c r="AC25" s="45"/>
      <c r="AD25" s="46"/>
      <c r="AE25" s="47"/>
    </row>
    <row r="26" spans="1:31" ht="12.75" customHeight="1" x14ac:dyDescent="0.15">
      <c r="A26" s="53"/>
      <c r="B26" s="53"/>
      <c r="C26" s="36"/>
      <c r="D26" s="36"/>
      <c r="E26" s="9" t="s">
        <v>55</v>
      </c>
      <c r="F26" s="40" t="s">
        <v>56</v>
      </c>
      <c r="G26" s="40"/>
      <c r="H26" s="40"/>
      <c r="I26" s="40"/>
      <c r="J26" s="40"/>
      <c r="K26" s="60"/>
      <c r="L26" s="36"/>
      <c r="M26" s="36"/>
      <c r="N26" s="20" t="str">
        <f t="shared" si="0"/>
        <v/>
      </c>
      <c r="O26" s="22"/>
      <c r="P26" s="37"/>
      <c r="Q26" s="37"/>
      <c r="R26" s="37"/>
      <c r="S26" s="37"/>
      <c r="T26" s="37"/>
      <c r="U26" s="38"/>
      <c r="V26" s="38"/>
      <c r="W26" s="38"/>
      <c r="X26" s="38"/>
      <c r="Y26" s="39"/>
      <c r="Z26" s="39"/>
      <c r="AA26" s="39"/>
      <c r="AB26" s="39"/>
      <c r="AC26" s="45"/>
      <c r="AD26" s="46"/>
      <c r="AE26" s="47"/>
    </row>
    <row r="27" spans="1:31" ht="12.75" customHeight="1" x14ac:dyDescent="0.15">
      <c r="A27" s="53"/>
      <c r="B27" s="53"/>
      <c r="C27" s="36"/>
      <c r="D27" s="36"/>
      <c r="E27" s="6" t="s">
        <v>57</v>
      </c>
      <c r="F27" s="34" t="s">
        <v>28</v>
      </c>
      <c r="G27" s="34"/>
      <c r="H27" s="34"/>
      <c r="I27" s="34"/>
      <c r="J27" s="34"/>
      <c r="K27" s="35"/>
      <c r="L27" s="36"/>
      <c r="M27" s="36"/>
      <c r="N27" s="20" t="str">
        <f t="shared" si="0"/>
        <v/>
      </c>
      <c r="O27" s="22"/>
      <c r="P27" s="37"/>
      <c r="Q27" s="37"/>
      <c r="R27" s="37"/>
      <c r="S27" s="37"/>
      <c r="T27" s="37"/>
      <c r="U27" s="38"/>
      <c r="V27" s="38"/>
      <c r="W27" s="38"/>
      <c r="X27" s="38"/>
      <c r="Y27" s="39"/>
      <c r="Z27" s="39"/>
      <c r="AA27" s="39"/>
      <c r="AB27" s="39"/>
      <c r="AC27" s="45"/>
      <c r="AD27" s="46"/>
      <c r="AE27" s="47"/>
    </row>
    <row r="28" spans="1:31" ht="12.75" customHeight="1" x14ac:dyDescent="0.15">
      <c r="A28" s="53"/>
      <c r="B28" s="53"/>
      <c r="C28" s="36"/>
      <c r="D28" s="36"/>
      <c r="E28" s="9" t="s">
        <v>58</v>
      </c>
      <c r="F28" s="40" t="s">
        <v>59</v>
      </c>
      <c r="G28" s="40"/>
      <c r="H28" s="40"/>
      <c r="I28" s="40"/>
      <c r="J28" s="40"/>
      <c r="K28" s="60"/>
      <c r="L28" s="36"/>
      <c r="M28" s="36"/>
      <c r="N28" s="20" t="str">
        <f t="shared" si="0"/>
        <v/>
      </c>
      <c r="O28" s="22"/>
      <c r="P28" s="37"/>
      <c r="Q28" s="37"/>
      <c r="R28" s="37"/>
      <c r="S28" s="37"/>
      <c r="T28" s="37"/>
      <c r="U28" s="38"/>
      <c r="V28" s="38"/>
      <c r="W28" s="38"/>
      <c r="X28" s="38"/>
      <c r="Y28" s="39"/>
      <c r="Z28" s="39"/>
      <c r="AA28" s="39"/>
      <c r="AB28" s="39"/>
      <c r="AC28" s="45"/>
      <c r="AD28" s="46"/>
      <c r="AE28" s="47"/>
    </row>
    <row r="29" spans="1:31" ht="12.75" customHeight="1" x14ac:dyDescent="0.15">
      <c r="A29" s="53"/>
      <c r="B29" s="53"/>
      <c r="C29" s="36"/>
      <c r="D29" s="36"/>
      <c r="E29" s="6" t="s">
        <v>60</v>
      </c>
      <c r="F29" s="34" t="s">
        <v>29</v>
      </c>
      <c r="G29" s="34"/>
      <c r="H29" s="34"/>
      <c r="I29" s="34"/>
      <c r="J29" s="34"/>
      <c r="K29" s="35"/>
      <c r="L29" s="36"/>
      <c r="M29" s="36"/>
      <c r="N29" s="20" t="str">
        <f t="shared" si="0"/>
        <v/>
      </c>
      <c r="O29" s="22"/>
      <c r="P29" s="37"/>
      <c r="Q29" s="37"/>
      <c r="R29" s="37"/>
      <c r="S29" s="37"/>
      <c r="T29" s="37"/>
      <c r="U29" s="38"/>
      <c r="V29" s="38"/>
      <c r="W29" s="38"/>
      <c r="X29" s="38"/>
      <c r="Y29" s="39"/>
      <c r="Z29" s="39"/>
      <c r="AA29" s="39"/>
      <c r="AB29" s="39"/>
      <c r="AC29" s="45"/>
      <c r="AD29" s="46"/>
      <c r="AE29" s="47"/>
    </row>
    <row r="30" spans="1:31" ht="12.75" customHeight="1" x14ac:dyDescent="0.15">
      <c r="A30" s="53"/>
      <c r="B30" s="53"/>
      <c r="C30" s="36"/>
      <c r="D30" s="36"/>
      <c r="E30" s="9" t="s">
        <v>61</v>
      </c>
      <c r="F30" s="40" t="s">
        <v>30</v>
      </c>
      <c r="G30" s="40"/>
      <c r="H30" s="40"/>
      <c r="I30" s="40"/>
      <c r="J30" s="40"/>
      <c r="K30" s="60"/>
      <c r="L30" s="36"/>
      <c r="M30" s="36"/>
      <c r="N30" s="20" t="str">
        <f t="shared" si="0"/>
        <v/>
      </c>
      <c r="O30" s="22"/>
      <c r="P30" s="37"/>
      <c r="Q30" s="37"/>
      <c r="R30" s="37"/>
      <c r="S30" s="37"/>
      <c r="T30" s="37"/>
      <c r="U30" s="38"/>
      <c r="V30" s="38"/>
      <c r="W30" s="38"/>
      <c r="X30" s="38"/>
      <c r="Y30" s="39"/>
      <c r="Z30" s="39"/>
      <c r="AA30" s="39"/>
      <c r="AB30" s="39"/>
      <c r="AC30" s="45"/>
      <c r="AD30" s="46"/>
      <c r="AE30" s="47"/>
    </row>
    <row r="31" spans="1:31" ht="12.75" customHeight="1" x14ac:dyDescent="0.15">
      <c r="A31" s="53"/>
      <c r="B31" s="53"/>
      <c r="C31" s="36"/>
      <c r="D31" s="36"/>
      <c r="E31" s="6" t="s">
        <v>62</v>
      </c>
      <c r="F31" s="34" t="s">
        <v>31</v>
      </c>
      <c r="G31" s="34"/>
      <c r="H31" s="34"/>
      <c r="I31" s="34"/>
      <c r="J31" s="34"/>
      <c r="K31" s="35"/>
      <c r="L31" s="36"/>
      <c r="M31" s="36"/>
      <c r="N31" s="20" t="str">
        <f t="shared" si="0"/>
        <v/>
      </c>
      <c r="O31" s="22"/>
      <c r="P31" s="37"/>
      <c r="Q31" s="37"/>
      <c r="R31" s="37"/>
      <c r="S31" s="37"/>
      <c r="T31" s="37"/>
      <c r="U31" s="38"/>
      <c r="V31" s="38"/>
      <c r="W31" s="38"/>
      <c r="X31" s="38"/>
      <c r="Y31" s="39"/>
      <c r="Z31" s="39"/>
      <c r="AA31" s="39"/>
      <c r="AB31" s="39"/>
      <c r="AC31" s="45"/>
      <c r="AD31" s="46"/>
      <c r="AE31" s="47"/>
    </row>
    <row r="32" spans="1:31" ht="12.75" customHeight="1" x14ac:dyDescent="0.15">
      <c r="A32" s="53"/>
      <c r="B32" s="53"/>
      <c r="C32" s="36"/>
      <c r="D32" s="36"/>
      <c r="E32" s="9" t="s">
        <v>19</v>
      </c>
      <c r="F32" s="40" t="s">
        <v>32</v>
      </c>
      <c r="G32" s="40"/>
      <c r="H32" s="40"/>
      <c r="I32" s="40"/>
      <c r="J32" s="40"/>
      <c r="K32" s="60"/>
      <c r="L32" s="36"/>
      <c r="M32" s="36"/>
      <c r="N32" s="20" t="str">
        <f t="shared" si="0"/>
        <v/>
      </c>
      <c r="O32" s="22"/>
      <c r="P32" s="37"/>
      <c r="Q32" s="37"/>
      <c r="R32" s="37"/>
      <c r="S32" s="37"/>
      <c r="T32" s="37"/>
      <c r="U32" s="38"/>
      <c r="V32" s="38"/>
      <c r="W32" s="38"/>
      <c r="X32" s="38"/>
      <c r="Y32" s="39"/>
      <c r="Z32" s="39"/>
      <c r="AA32" s="39"/>
      <c r="AB32" s="39"/>
      <c r="AC32" s="45"/>
      <c r="AD32" s="46"/>
      <c r="AE32" s="47"/>
    </row>
    <row r="33" spans="1:31" ht="12.75" customHeight="1" x14ac:dyDescent="0.15">
      <c r="A33" s="53"/>
      <c r="B33" s="53"/>
      <c r="C33" s="36"/>
      <c r="D33" s="36"/>
      <c r="E33" s="6" t="s">
        <v>63</v>
      </c>
      <c r="F33" s="34" t="s">
        <v>33</v>
      </c>
      <c r="G33" s="34"/>
      <c r="H33" s="34"/>
      <c r="I33" s="34"/>
      <c r="J33" s="34"/>
      <c r="K33" s="35"/>
      <c r="L33" s="36"/>
      <c r="M33" s="36"/>
      <c r="N33" s="20" t="str">
        <f t="shared" si="0"/>
        <v/>
      </c>
      <c r="O33" s="22"/>
      <c r="P33" s="37"/>
      <c r="Q33" s="37"/>
      <c r="R33" s="37"/>
      <c r="S33" s="37"/>
      <c r="T33" s="37"/>
      <c r="U33" s="38"/>
      <c r="V33" s="38"/>
      <c r="W33" s="38"/>
      <c r="X33" s="38"/>
      <c r="Y33" s="39"/>
      <c r="Z33" s="39"/>
      <c r="AA33" s="39"/>
      <c r="AB33" s="39"/>
      <c r="AC33" s="45"/>
      <c r="AD33" s="46"/>
      <c r="AE33" s="47"/>
    </row>
    <row r="34" spans="1:31" ht="12.75" customHeight="1" x14ac:dyDescent="0.15">
      <c r="A34" s="53"/>
      <c r="B34" s="53"/>
      <c r="C34" s="36"/>
      <c r="D34" s="36"/>
      <c r="E34" s="9" t="s">
        <v>20</v>
      </c>
      <c r="F34" s="40" t="s">
        <v>40</v>
      </c>
      <c r="G34" s="40"/>
      <c r="H34" s="40"/>
      <c r="I34" s="40"/>
      <c r="J34" s="40"/>
      <c r="K34" s="60"/>
      <c r="L34" s="36"/>
      <c r="M34" s="36"/>
      <c r="N34" s="20" t="str">
        <f t="shared" si="0"/>
        <v/>
      </c>
      <c r="O34" s="22"/>
      <c r="P34" s="37"/>
      <c r="Q34" s="37"/>
      <c r="R34" s="37"/>
      <c r="S34" s="37"/>
      <c r="T34" s="37"/>
      <c r="U34" s="38"/>
      <c r="V34" s="38"/>
      <c r="W34" s="38"/>
      <c r="X34" s="38"/>
      <c r="Y34" s="39"/>
      <c r="Z34" s="39"/>
      <c r="AA34" s="39"/>
      <c r="AB34" s="39"/>
      <c r="AC34" s="45"/>
      <c r="AD34" s="46"/>
      <c r="AE34" s="47"/>
    </row>
    <row r="35" spans="1:31" ht="12.75" customHeight="1" x14ac:dyDescent="0.15">
      <c r="A35" s="53"/>
      <c r="B35" s="53"/>
      <c r="C35" s="36"/>
      <c r="D35" s="36"/>
      <c r="E35" s="6" t="s">
        <v>64</v>
      </c>
      <c r="F35" s="34" t="s">
        <v>34</v>
      </c>
      <c r="G35" s="34"/>
      <c r="H35" s="34"/>
      <c r="I35" s="34"/>
      <c r="J35" s="34"/>
      <c r="K35" s="35"/>
      <c r="L35" s="36"/>
      <c r="M35" s="36"/>
      <c r="N35" s="20" t="str">
        <f t="shared" si="0"/>
        <v/>
      </c>
      <c r="O35" s="22"/>
      <c r="P35" s="37"/>
      <c r="Q35" s="37"/>
      <c r="R35" s="37"/>
      <c r="S35" s="37"/>
      <c r="T35" s="37"/>
      <c r="U35" s="38"/>
      <c r="V35" s="38"/>
      <c r="W35" s="38"/>
      <c r="X35" s="38"/>
      <c r="Y35" s="39"/>
      <c r="Z35" s="39"/>
      <c r="AA35" s="39"/>
      <c r="AB35" s="39"/>
      <c r="AC35" s="45"/>
      <c r="AD35" s="46"/>
      <c r="AE35" s="47"/>
    </row>
    <row r="36" spans="1:31" ht="12.75" customHeight="1" x14ac:dyDescent="0.15">
      <c r="A36" s="53"/>
      <c r="B36" s="53"/>
      <c r="C36" s="36"/>
      <c r="D36" s="36"/>
      <c r="E36" s="6">
        <v>240</v>
      </c>
      <c r="F36" s="34" t="s">
        <v>35</v>
      </c>
      <c r="G36" s="34"/>
      <c r="H36" s="34"/>
      <c r="I36" s="34"/>
      <c r="J36" s="34"/>
      <c r="K36" s="35"/>
      <c r="L36" s="36"/>
      <c r="M36" s="36"/>
      <c r="N36" s="20" t="str">
        <f t="shared" si="0"/>
        <v/>
      </c>
      <c r="O36" s="22"/>
      <c r="P36" s="37"/>
      <c r="Q36" s="37"/>
      <c r="R36" s="37"/>
      <c r="S36" s="37"/>
      <c r="T36" s="37"/>
      <c r="U36" s="38"/>
      <c r="V36" s="38"/>
      <c r="W36" s="38"/>
      <c r="X36" s="38"/>
      <c r="Y36" s="39"/>
      <c r="Z36" s="39"/>
      <c r="AA36" s="39"/>
      <c r="AB36" s="39"/>
      <c r="AC36" s="45"/>
      <c r="AD36" s="46"/>
      <c r="AE36" s="47"/>
    </row>
    <row r="37" spans="1:31" ht="12.75" customHeight="1" x14ac:dyDescent="0.15">
      <c r="A37" s="53"/>
      <c r="B37" s="53"/>
      <c r="C37" s="36"/>
      <c r="D37" s="36"/>
      <c r="E37" s="8">
        <v>250</v>
      </c>
      <c r="F37" s="63" t="s">
        <v>36</v>
      </c>
      <c r="G37" s="63"/>
      <c r="H37" s="63"/>
      <c r="I37" s="63"/>
      <c r="J37" s="63"/>
      <c r="K37" s="64"/>
      <c r="L37" s="36"/>
      <c r="M37" s="36"/>
      <c r="N37" s="20" t="str">
        <f t="shared" si="0"/>
        <v/>
      </c>
      <c r="O37" s="22"/>
      <c r="P37" s="37"/>
      <c r="Q37" s="37"/>
      <c r="R37" s="37"/>
      <c r="S37" s="37"/>
      <c r="T37" s="37"/>
      <c r="U37" s="38"/>
      <c r="V37" s="38"/>
      <c r="W37" s="38"/>
      <c r="X37" s="38"/>
      <c r="Y37" s="39"/>
      <c r="Z37" s="39"/>
      <c r="AA37" s="39"/>
      <c r="AB37" s="39"/>
      <c r="AC37" s="45"/>
      <c r="AD37" s="46"/>
      <c r="AE37" s="47"/>
    </row>
    <row r="38" spans="1:31" ht="12.75" customHeight="1" x14ac:dyDescent="0.15">
      <c r="A38" s="53"/>
      <c r="B38" s="53"/>
      <c r="C38" s="36"/>
      <c r="D38" s="36"/>
      <c r="E38" s="5">
        <v>260</v>
      </c>
      <c r="F38" s="40" t="s">
        <v>37</v>
      </c>
      <c r="G38" s="40"/>
      <c r="H38" s="40"/>
      <c r="I38" s="40"/>
      <c r="J38" s="40"/>
      <c r="K38" s="40"/>
      <c r="L38" s="36"/>
      <c r="M38" s="36"/>
      <c r="N38" s="20" t="str">
        <f t="shared" si="0"/>
        <v/>
      </c>
      <c r="O38" s="22"/>
      <c r="P38" s="37"/>
      <c r="Q38" s="37"/>
      <c r="R38" s="37"/>
      <c r="S38" s="37"/>
      <c r="T38" s="37"/>
      <c r="U38" s="38"/>
      <c r="V38" s="38"/>
      <c r="W38" s="38"/>
      <c r="X38" s="38"/>
      <c r="Y38" s="39"/>
      <c r="Z38" s="39"/>
      <c r="AA38" s="39"/>
      <c r="AB38" s="39"/>
      <c r="AC38" s="45"/>
      <c r="AD38" s="46"/>
      <c r="AE38" s="47"/>
    </row>
    <row r="39" spans="1:31" ht="12.75" customHeight="1" x14ac:dyDescent="0.15">
      <c r="A39" s="53"/>
      <c r="B39" s="53"/>
      <c r="C39" s="36"/>
      <c r="D39" s="36"/>
      <c r="E39" s="6">
        <v>270</v>
      </c>
      <c r="F39" s="34" t="s">
        <v>38</v>
      </c>
      <c r="G39" s="34"/>
      <c r="H39" s="34"/>
      <c r="I39" s="34"/>
      <c r="J39" s="34"/>
      <c r="K39" s="35"/>
      <c r="L39" s="36"/>
      <c r="M39" s="36"/>
      <c r="N39" s="20" t="str">
        <f t="shared" si="0"/>
        <v/>
      </c>
      <c r="O39" s="22"/>
      <c r="P39" s="37"/>
      <c r="Q39" s="37"/>
      <c r="R39" s="37"/>
      <c r="S39" s="37"/>
      <c r="T39" s="37"/>
      <c r="U39" s="38"/>
      <c r="V39" s="38"/>
      <c r="W39" s="38"/>
      <c r="X39" s="38"/>
      <c r="Y39" s="39"/>
      <c r="Z39" s="39"/>
      <c r="AA39" s="39"/>
      <c r="AB39" s="39"/>
      <c r="AC39" s="45"/>
      <c r="AD39" s="46"/>
      <c r="AE39" s="47"/>
    </row>
    <row r="40" spans="1:31" ht="12.75" customHeight="1" x14ac:dyDescent="0.15">
      <c r="A40" s="53"/>
      <c r="B40" s="53"/>
      <c r="C40" s="36"/>
      <c r="D40" s="36"/>
      <c r="E40" s="5">
        <v>280</v>
      </c>
      <c r="F40" s="40" t="s">
        <v>39</v>
      </c>
      <c r="G40" s="40"/>
      <c r="H40" s="40"/>
      <c r="I40" s="40"/>
      <c r="J40" s="40"/>
      <c r="K40" s="40"/>
      <c r="L40" s="36"/>
      <c r="M40" s="36"/>
      <c r="N40" s="20" t="str">
        <f>IF(L40="","",IF(L40&gt;=700,"A",IF(L40&gt;=600,"B","C")))</f>
        <v/>
      </c>
      <c r="O40" s="22"/>
      <c r="P40" s="37"/>
      <c r="Q40" s="37"/>
      <c r="R40" s="37"/>
      <c r="S40" s="37"/>
      <c r="T40" s="37"/>
      <c r="U40" s="38"/>
      <c r="V40" s="38"/>
      <c r="W40" s="38"/>
      <c r="X40" s="38"/>
      <c r="Y40" s="39"/>
      <c r="Z40" s="39"/>
      <c r="AA40" s="39"/>
      <c r="AB40" s="39"/>
      <c r="AC40" s="45"/>
      <c r="AD40" s="46"/>
      <c r="AE40" s="47"/>
    </row>
    <row r="41" spans="1:31" ht="12.75" customHeight="1" x14ac:dyDescent="0.15">
      <c r="A41" s="53"/>
      <c r="B41" s="53"/>
      <c r="C41" s="36"/>
      <c r="D41" s="36"/>
      <c r="E41" s="6" t="s">
        <v>84</v>
      </c>
      <c r="F41" s="34" t="s">
        <v>85</v>
      </c>
      <c r="G41" s="34"/>
      <c r="H41" s="34"/>
      <c r="I41" s="34"/>
      <c r="J41" s="34"/>
      <c r="K41" s="35"/>
      <c r="L41" s="36"/>
      <c r="M41" s="36"/>
      <c r="N41" s="20" t="str">
        <f t="shared" ref="N41" si="1">IF(L41="","",IF(L41&gt;=700,"A",IF(L41&gt;=600,"B","C")))</f>
        <v/>
      </c>
      <c r="O41" s="22"/>
      <c r="P41" s="37"/>
      <c r="Q41" s="37"/>
      <c r="R41" s="37"/>
      <c r="S41" s="37"/>
      <c r="T41" s="37"/>
      <c r="U41" s="38"/>
      <c r="V41" s="38"/>
      <c r="W41" s="38"/>
      <c r="X41" s="38"/>
      <c r="Y41" s="39"/>
      <c r="Z41" s="39"/>
      <c r="AA41" s="39"/>
      <c r="AB41" s="39"/>
      <c r="AC41" s="45"/>
      <c r="AD41" s="46"/>
      <c r="AE41" s="47"/>
    </row>
    <row r="42" spans="1:31" ht="12.75" customHeight="1" x14ac:dyDescent="0.15">
      <c r="A42" s="53"/>
      <c r="B42" s="53"/>
      <c r="C42" s="36"/>
      <c r="D42" s="36"/>
      <c r="E42" s="10"/>
      <c r="F42" s="34" t="s">
        <v>17</v>
      </c>
      <c r="G42" s="34"/>
      <c r="H42" s="34"/>
      <c r="I42" s="34"/>
      <c r="J42" s="34"/>
      <c r="K42" s="35"/>
      <c r="L42" s="36"/>
      <c r="M42" s="36"/>
      <c r="N42" s="20" t="str">
        <f t="shared" si="0"/>
        <v/>
      </c>
      <c r="O42" s="22"/>
      <c r="P42" s="37"/>
      <c r="Q42" s="37"/>
      <c r="R42" s="37"/>
      <c r="S42" s="37"/>
      <c r="T42" s="37"/>
      <c r="U42" s="38"/>
      <c r="V42" s="38"/>
      <c r="W42" s="38"/>
      <c r="X42" s="38"/>
      <c r="Y42" s="39"/>
      <c r="Z42" s="39"/>
      <c r="AA42" s="39"/>
      <c r="AB42" s="39"/>
      <c r="AC42" s="48"/>
      <c r="AD42" s="49"/>
      <c r="AE42" s="50"/>
    </row>
    <row r="43" spans="1:31" x14ac:dyDescent="0.15">
      <c r="U43" s="41"/>
      <c r="V43" s="41"/>
      <c r="W43" s="41"/>
      <c r="X43" s="41"/>
      <c r="Y43" s="41"/>
      <c r="Z43" s="41"/>
      <c r="AA43" s="41"/>
      <c r="AB43" s="41"/>
    </row>
    <row r="44" spans="1:31" x14ac:dyDescent="0.15">
      <c r="L44" s="3" t="s">
        <v>87</v>
      </c>
    </row>
    <row r="45" spans="1:31" x14ac:dyDescent="0.15">
      <c r="L45" s="3" t="s">
        <v>88</v>
      </c>
    </row>
  </sheetData>
  <sheetProtection algorithmName="SHA-512" hashValue="EmnpjgVg3wuqQHA7SbG2jLWTXD4rv5eFsiBQIjBd7Bpno2FZLf/W49IwJZmxc6FKvxIvWx5Pl5mBF/0TU6I+9w==" saltValue="EnAnvRgmxmbgg8HBUgpuJQ==" spinCount="100000" sheet="1" objects="1" scenarios="1" selectLockedCells="1"/>
  <protectedRanges>
    <protectedRange sqref="O42:AE42 O10:AE41" name="範囲3"/>
    <protectedRange sqref="A42:D42 A10:D41" name="範囲1"/>
    <protectedRange sqref="L42:M42 L10:M41" name="範囲2"/>
  </protectedRanges>
  <mergeCells count="315">
    <mergeCell ref="A40:B40"/>
    <mergeCell ref="C40:D40"/>
    <mergeCell ref="A42:B42"/>
    <mergeCell ref="C42:D42"/>
    <mergeCell ref="A38:B38"/>
    <mergeCell ref="C38:D38"/>
    <mergeCell ref="A39:B39"/>
    <mergeCell ref="C39:D39"/>
    <mergeCell ref="A36:B36"/>
    <mergeCell ref="C36:D36"/>
    <mergeCell ref="A37:B37"/>
    <mergeCell ref="C37:D37"/>
    <mergeCell ref="A41:B41"/>
    <mergeCell ref="C41:D41"/>
    <mergeCell ref="A34:B34"/>
    <mergeCell ref="C34:D34"/>
    <mergeCell ref="A35:B35"/>
    <mergeCell ref="C35:D35"/>
    <mergeCell ref="A32:B32"/>
    <mergeCell ref="C32:D32"/>
    <mergeCell ref="A33:B33"/>
    <mergeCell ref="C33:D33"/>
    <mergeCell ref="A30:B30"/>
    <mergeCell ref="C30:D30"/>
    <mergeCell ref="A31:B31"/>
    <mergeCell ref="C31:D31"/>
    <mergeCell ref="A28:B28"/>
    <mergeCell ref="C28:D28"/>
    <mergeCell ref="A29:B29"/>
    <mergeCell ref="C29:D29"/>
    <mergeCell ref="A26:B26"/>
    <mergeCell ref="C26:D26"/>
    <mergeCell ref="A27:B27"/>
    <mergeCell ref="C27:D27"/>
    <mergeCell ref="A24:B24"/>
    <mergeCell ref="C24:D24"/>
    <mergeCell ref="A25:B25"/>
    <mergeCell ref="C25:D25"/>
    <mergeCell ref="A21:B21"/>
    <mergeCell ref="C21:D21"/>
    <mergeCell ref="A22:B23"/>
    <mergeCell ref="C22:D23"/>
    <mergeCell ref="A19:B19"/>
    <mergeCell ref="C19:D19"/>
    <mergeCell ref="A20:B20"/>
    <mergeCell ref="C20:D20"/>
    <mergeCell ref="A17:B17"/>
    <mergeCell ref="C17:D17"/>
    <mergeCell ref="A18:B18"/>
    <mergeCell ref="C18:D18"/>
    <mergeCell ref="A14:B14"/>
    <mergeCell ref="C14:D14"/>
    <mergeCell ref="A15:B16"/>
    <mergeCell ref="C15:D16"/>
    <mergeCell ref="A10:B11"/>
    <mergeCell ref="A12:B12"/>
    <mergeCell ref="C12:D12"/>
    <mergeCell ref="A13:B13"/>
    <mergeCell ref="C13:D13"/>
    <mergeCell ref="C10:D11"/>
    <mergeCell ref="Y38:Z38"/>
    <mergeCell ref="AA38:AB38"/>
    <mergeCell ref="Y39:Z39"/>
    <mergeCell ref="AA39:AB39"/>
    <mergeCell ref="Y40:Z40"/>
    <mergeCell ref="AA40:AB40"/>
    <mergeCell ref="L39:M39"/>
    <mergeCell ref="P39:T39"/>
    <mergeCell ref="U39:V39"/>
    <mergeCell ref="W39:X39"/>
    <mergeCell ref="L38:M38"/>
    <mergeCell ref="P38:T38"/>
    <mergeCell ref="U38:V38"/>
    <mergeCell ref="W38:X38"/>
    <mergeCell ref="L40:M40"/>
    <mergeCell ref="P40:T40"/>
    <mergeCell ref="U40:V40"/>
    <mergeCell ref="W40:X40"/>
    <mergeCell ref="Y37:Z37"/>
    <mergeCell ref="AA37:AB37"/>
    <mergeCell ref="L36:M36"/>
    <mergeCell ref="P36:T36"/>
    <mergeCell ref="L37:M37"/>
    <mergeCell ref="P37:T37"/>
    <mergeCell ref="U37:V37"/>
    <mergeCell ref="W37:X37"/>
    <mergeCell ref="U36:V36"/>
    <mergeCell ref="W36:X36"/>
    <mergeCell ref="Y34:Z34"/>
    <mergeCell ref="AA34:AB34"/>
    <mergeCell ref="Y35:Z35"/>
    <mergeCell ref="AA35:AB35"/>
    <mergeCell ref="Y36:Z36"/>
    <mergeCell ref="AA36:AB36"/>
    <mergeCell ref="L35:M35"/>
    <mergeCell ref="P35:T35"/>
    <mergeCell ref="U35:V35"/>
    <mergeCell ref="W35:X35"/>
    <mergeCell ref="L34:M34"/>
    <mergeCell ref="P34:T34"/>
    <mergeCell ref="U34:V34"/>
    <mergeCell ref="W34:X34"/>
    <mergeCell ref="Y33:Z33"/>
    <mergeCell ref="AA33:AB33"/>
    <mergeCell ref="L32:M32"/>
    <mergeCell ref="P32:T32"/>
    <mergeCell ref="L33:M33"/>
    <mergeCell ref="P33:T33"/>
    <mergeCell ref="U33:V33"/>
    <mergeCell ref="W33:X33"/>
    <mergeCell ref="U32:V32"/>
    <mergeCell ref="W32:X32"/>
    <mergeCell ref="Y30:Z30"/>
    <mergeCell ref="AA30:AB30"/>
    <mergeCell ref="Y31:Z31"/>
    <mergeCell ref="AA31:AB31"/>
    <mergeCell ref="Y32:Z32"/>
    <mergeCell ref="AA32:AB32"/>
    <mergeCell ref="L31:M31"/>
    <mergeCell ref="P31:T31"/>
    <mergeCell ref="U31:V31"/>
    <mergeCell ref="W31:X31"/>
    <mergeCell ref="L30:M30"/>
    <mergeCell ref="P30:T30"/>
    <mergeCell ref="U30:V30"/>
    <mergeCell ref="W30:X30"/>
    <mergeCell ref="Y29:Z29"/>
    <mergeCell ref="AA29:AB29"/>
    <mergeCell ref="L28:M28"/>
    <mergeCell ref="P28:T28"/>
    <mergeCell ref="L29:M29"/>
    <mergeCell ref="P29:T29"/>
    <mergeCell ref="U29:V29"/>
    <mergeCell ref="W29:X29"/>
    <mergeCell ref="U28:V28"/>
    <mergeCell ref="W28:X28"/>
    <mergeCell ref="Y26:Z26"/>
    <mergeCell ref="AA26:AB26"/>
    <mergeCell ref="Y27:Z27"/>
    <mergeCell ref="AA27:AB27"/>
    <mergeCell ref="Y28:Z28"/>
    <mergeCell ref="AA28:AB28"/>
    <mergeCell ref="L27:M27"/>
    <mergeCell ref="P27:T27"/>
    <mergeCell ref="U27:V27"/>
    <mergeCell ref="W27:X27"/>
    <mergeCell ref="L26:M26"/>
    <mergeCell ref="P26:T26"/>
    <mergeCell ref="U26:V26"/>
    <mergeCell ref="W26:X26"/>
    <mergeCell ref="Y25:Z25"/>
    <mergeCell ref="AA25:AB25"/>
    <mergeCell ref="L24:M24"/>
    <mergeCell ref="P24:T24"/>
    <mergeCell ref="L25:M25"/>
    <mergeCell ref="P25:T25"/>
    <mergeCell ref="U25:V25"/>
    <mergeCell ref="W25:X25"/>
    <mergeCell ref="U24:V24"/>
    <mergeCell ref="W24:X24"/>
    <mergeCell ref="AA24:AB24"/>
    <mergeCell ref="U23:V23"/>
    <mergeCell ref="W23:X23"/>
    <mergeCell ref="L22:M22"/>
    <mergeCell ref="P22:T22"/>
    <mergeCell ref="U22:V22"/>
    <mergeCell ref="W22:X22"/>
    <mergeCell ref="L21:M21"/>
    <mergeCell ref="P21:T21"/>
    <mergeCell ref="U21:V21"/>
    <mergeCell ref="W21:X21"/>
    <mergeCell ref="U20:V20"/>
    <mergeCell ref="W20:X20"/>
    <mergeCell ref="Y22:Z22"/>
    <mergeCell ref="AA22:AB22"/>
    <mergeCell ref="Y23:Z23"/>
    <mergeCell ref="AA23:AB23"/>
    <mergeCell ref="F40:K40"/>
    <mergeCell ref="F42:K42"/>
    <mergeCell ref="L11:M11"/>
    <mergeCell ref="P11:T11"/>
    <mergeCell ref="L12:M12"/>
    <mergeCell ref="P12:T12"/>
    <mergeCell ref="L14:M14"/>
    <mergeCell ref="P14:T14"/>
    <mergeCell ref="L16:M16"/>
    <mergeCell ref="L13:M13"/>
    <mergeCell ref="F37:K37"/>
    <mergeCell ref="F38:K38"/>
    <mergeCell ref="F28:K28"/>
    <mergeCell ref="F29:K29"/>
    <mergeCell ref="F30:K30"/>
    <mergeCell ref="F31:K31"/>
    <mergeCell ref="F24:K24"/>
    <mergeCell ref="F25:K25"/>
    <mergeCell ref="L20:M20"/>
    <mergeCell ref="P20:T20"/>
    <mergeCell ref="P23:T23"/>
    <mergeCell ref="F39:K39"/>
    <mergeCell ref="F32:K32"/>
    <mergeCell ref="F33:K33"/>
    <mergeCell ref="F34:K34"/>
    <mergeCell ref="F35:K35"/>
    <mergeCell ref="F26:K26"/>
    <mergeCell ref="F20:K20"/>
    <mergeCell ref="L23:M23"/>
    <mergeCell ref="F27:K27"/>
    <mergeCell ref="F36:K36"/>
    <mergeCell ref="F21:K21"/>
    <mergeCell ref="F22:K22"/>
    <mergeCell ref="F23:K23"/>
    <mergeCell ref="F17:K17"/>
    <mergeCell ref="F18:K18"/>
    <mergeCell ref="F19:K19"/>
    <mergeCell ref="F11:K11"/>
    <mergeCell ref="L10:M10"/>
    <mergeCell ref="F10:K10"/>
    <mergeCell ref="U15:V15"/>
    <mergeCell ref="W15:X15"/>
    <mergeCell ref="Y15:Z15"/>
    <mergeCell ref="F13:K13"/>
    <mergeCell ref="P13:T13"/>
    <mergeCell ref="F14:K14"/>
    <mergeCell ref="L15:M15"/>
    <mergeCell ref="P15:T15"/>
    <mergeCell ref="P16:T16"/>
    <mergeCell ref="L18:M18"/>
    <mergeCell ref="P18:T18"/>
    <mergeCell ref="P17:T17"/>
    <mergeCell ref="P19:T19"/>
    <mergeCell ref="L17:M17"/>
    <mergeCell ref="L19:M19"/>
    <mergeCell ref="F16:K16"/>
    <mergeCell ref="AA15:AB15"/>
    <mergeCell ref="AA13:AB13"/>
    <mergeCell ref="U12:V12"/>
    <mergeCell ref="W12:X12"/>
    <mergeCell ref="U14:V14"/>
    <mergeCell ref="W14:X14"/>
    <mergeCell ref="Y14:Z14"/>
    <mergeCell ref="AA14:AB14"/>
    <mergeCell ref="Y12:Z12"/>
    <mergeCell ref="U13:V13"/>
    <mergeCell ref="W13:X13"/>
    <mergeCell ref="Y13:Z13"/>
    <mergeCell ref="A7:D7"/>
    <mergeCell ref="E7:K7"/>
    <mergeCell ref="L8:M9"/>
    <mergeCell ref="E8:K9"/>
    <mergeCell ref="A8:B9"/>
    <mergeCell ref="P10:T10"/>
    <mergeCell ref="N8:N9"/>
    <mergeCell ref="C8:D9"/>
    <mergeCell ref="AA8:AB9"/>
    <mergeCell ref="P8:T9"/>
    <mergeCell ref="AA10:AB10"/>
    <mergeCell ref="Y10:Z10"/>
    <mergeCell ref="W10:X10"/>
    <mergeCell ref="U10:V10"/>
    <mergeCell ref="O8:O9"/>
    <mergeCell ref="U8:Z8"/>
    <mergeCell ref="U9:V9"/>
    <mergeCell ref="W9:X9"/>
    <mergeCell ref="Y9:Z9"/>
    <mergeCell ref="AC10:AE42"/>
    <mergeCell ref="AC8:AE9"/>
    <mergeCell ref="U11:V11"/>
    <mergeCell ref="U18:V18"/>
    <mergeCell ref="W18:X18"/>
    <mergeCell ref="Y17:Z17"/>
    <mergeCell ref="AA17:AB17"/>
    <mergeCell ref="U16:V16"/>
    <mergeCell ref="W16:X16"/>
    <mergeCell ref="Y16:Z16"/>
    <mergeCell ref="AA16:AB16"/>
    <mergeCell ref="U17:V17"/>
    <mergeCell ref="W17:X17"/>
    <mergeCell ref="Y18:Z18"/>
    <mergeCell ref="AA18:AB18"/>
    <mergeCell ref="Y19:Z19"/>
    <mergeCell ref="AA19:AB19"/>
    <mergeCell ref="U43:V43"/>
    <mergeCell ref="W43:X43"/>
    <mergeCell ref="Y43:Z43"/>
    <mergeCell ref="AA43:AB43"/>
    <mergeCell ref="Y42:Z42"/>
    <mergeCell ref="AA42:AB42"/>
    <mergeCell ref="L42:M42"/>
    <mergeCell ref="P42:T42"/>
    <mergeCell ref="U42:V42"/>
    <mergeCell ref="W42:X42"/>
    <mergeCell ref="O1:P1"/>
    <mergeCell ref="O2:AE2"/>
    <mergeCell ref="L1:N1"/>
    <mergeCell ref="L2:N2"/>
    <mergeCell ref="F41:K41"/>
    <mergeCell ref="L41:M41"/>
    <mergeCell ref="P41:T41"/>
    <mergeCell ref="U41:V41"/>
    <mergeCell ref="W41:X41"/>
    <mergeCell ref="Y41:Z41"/>
    <mergeCell ref="AA41:AB41"/>
    <mergeCell ref="Y20:Z20"/>
    <mergeCell ref="AA20:AB20"/>
    <mergeCell ref="U19:V19"/>
    <mergeCell ref="W19:X19"/>
    <mergeCell ref="Y21:Z21"/>
    <mergeCell ref="AA21:AB21"/>
    <mergeCell ref="Y24:Z24"/>
    <mergeCell ref="F12:K12"/>
    <mergeCell ref="W11:X11"/>
    <mergeCell ref="Y11:Z11"/>
    <mergeCell ref="AA11:AB11"/>
    <mergeCell ref="AA12:AB12"/>
    <mergeCell ref="F15:K15"/>
  </mergeCells>
  <phoneticPr fontId="3"/>
  <conditionalFormatting sqref="L10:M10 O10:X10 L42:M42 O42:X42 C24:D42">
    <cfRule type="expression" dxfId="13" priority="16">
      <formula>$A10=1</formula>
    </cfRule>
  </conditionalFormatting>
  <conditionalFormatting sqref="L24:M41 O24:X41 L17:M22 P17:X22 L12:M15 O12:X15">
    <cfRule type="expression" dxfId="12" priority="14">
      <formula>$A12=1</formula>
    </cfRule>
  </conditionalFormatting>
  <conditionalFormatting sqref="N10 N24:N42">
    <cfRule type="expression" dxfId="11" priority="12">
      <formula>A10=1</formula>
    </cfRule>
  </conditionalFormatting>
  <conditionalFormatting sqref="L11:M11 O11:X11">
    <cfRule type="expression" dxfId="10" priority="11">
      <formula>$A10=1</formula>
    </cfRule>
  </conditionalFormatting>
  <conditionalFormatting sqref="N11">
    <cfRule type="expression" dxfId="9" priority="10">
      <formula>A10=1</formula>
    </cfRule>
  </conditionalFormatting>
  <conditionalFormatting sqref="L23:M23 O23:X23 L16:M16 O16:X16">
    <cfRule type="expression" dxfId="8" priority="9">
      <formula>$A15=1</formula>
    </cfRule>
  </conditionalFormatting>
  <conditionalFormatting sqref="N23 N16">
    <cfRule type="expression" dxfId="7" priority="8">
      <formula>A15=1</formula>
    </cfRule>
  </conditionalFormatting>
  <conditionalFormatting sqref="N17:N22 N12:N14">
    <cfRule type="expression" dxfId="6" priority="7">
      <formula>A12=1</formula>
    </cfRule>
  </conditionalFormatting>
  <conditionalFormatting sqref="N15">
    <cfRule type="expression" dxfId="5" priority="6">
      <formula>A15=1</formula>
    </cfRule>
  </conditionalFormatting>
  <conditionalFormatting sqref="O17:O22">
    <cfRule type="expression" dxfId="4" priority="5">
      <formula>$A17=1</formula>
    </cfRule>
  </conditionalFormatting>
  <conditionalFormatting sqref="C10">
    <cfRule type="expression" dxfId="3" priority="4">
      <formula>$A10=1</formula>
    </cfRule>
  </conditionalFormatting>
  <conditionalFormatting sqref="C17:D21 C13:D14">
    <cfRule type="expression" dxfId="2" priority="1">
      <formula>$A13=1</formula>
    </cfRule>
  </conditionalFormatting>
  <conditionalFormatting sqref="C12:D12">
    <cfRule type="expression" dxfId="1" priority="3">
      <formula>$A12=1</formula>
    </cfRule>
  </conditionalFormatting>
  <conditionalFormatting sqref="C22 C15">
    <cfRule type="expression" dxfId="0" priority="2">
      <formula>$A15=1</formula>
    </cfRule>
  </conditionalFormatting>
  <dataValidations count="5">
    <dataValidation imeMode="disabled" allowBlank="1" showInputMessage="1" showErrorMessage="1" sqref="L10:N42 P10:T42"/>
    <dataValidation type="list" allowBlank="1" showInputMessage="1" showErrorMessage="1" sqref="B10:B14 A10:A15 B17:B21 A17:A22 A24:B42">
      <formula1>"1,"</formula1>
    </dataValidation>
    <dataValidation type="whole" imeMode="off" operator="greaterThanOrEqual" allowBlank="1" showInputMessage="1" showErrorMessage="1" errorTitle="入力に誤りがあります" error="数値は0以上になります。" sqref="U10:AB42">
      <formula1>0</formula1>
    </dataValidation>
    <dataValidation type="list" allowBlank="1" showInputMessage="1" showErrorMessage="1" sqref="O10:O42">
      <formula1>"本,受"</formula1>
    </dataValidation>
    <dataValidation type="list" allowBlank="1" showInputMessage="1" showErrorMessage="1" sqref="C10:D42">
      <formula1>"1,2"</formula1>
    </dataValidation>
  </dataValidations>
  <pageMargins left="0.78700000000000003" right="0.78700000000000003" top="0.72" bottom="0.36" header="0.51200000000000001" footer="0.27"/>
  <pageSetup paperSize="9"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Z8"/>
  <sheetViews>
    <sheetView showGridLines="0" zoomScale="85" zoomScaleNormal="85" zoomScaleSheetLayoutView="100" workbookViewId="0">
      <selection activeCell="A5" sqref="A5:IZ5"/>
    </sheetView>
  </sheetViews>
  <sheetFormatPr defaultColWidth="18.375" defaultRowHeight="13.5" x14ac:dyDescent="0.15"/>
  <cols>
    <col min="1" max="258" width="2.75" style="1" customWidth="1"/>
    <col min="259" max="260" width="2.75" style="12" customWidth="1"/>
    <col min="261" max="16384" width="18.375" style="1"/>
  </cols>
  <sheetData>
    <row r="1" spans="1:260" ht="12" x14ac:dyDescent="0.15">
      <c r="A1" s="16" t="s">
        <v>221</v>
      </c>
      <c r="B1" s="16" t="s">
        <v>222</v>
      </c>
      <c r="C1" s="16" t="s">
        <v>223</v>
      </c>
      <c r="D1" s="16" t="s">
        <v>224</v>
      </c>
      <c r="E1" s="16" t="s">
        <v>225</v>
      </c>
      <c r="F1" s="16" t="s">
        <v>226</v>
      </c>
      <c r="G1" s="16" t="s">
        <v>227</v>
      </c>
      <c r="H1" s="16" t="s">
        <v>228</v>
      </c>
      <c r="I1" s="16" t="s">
        <v>229</v>
      </c>
      <c r="J1" s="16" t="s">
        <v>230</v>
      </c>
      <c r="K1" s="16" t="s">
        <v>231</v>
      </c>
      <c r="L1" s="16" t="s">
        <v>232</v>
      </c>
      <c r="M1" s="16" t="s">
        <v>233</v>
      </c>
      <c r="N1" s="16" t="s">
        <v>234</v>
      </c>
      <c r="O1" s="16" t="s">
        <v>235</v>
      </c>
      <c r="P1" s="16" t="s">
        <v>236</v>
      </c>
      <c r="Q1" s="16" t="s">
        <v>237</v>
      </c>
      <c r="R1" s="16" t="s">
        <v>238</v>
      </c>
      <c r="S1" s="16" t="s">
        <v>239</v>
      </c>
      <c r="T1" s="16" t="s">
        <v>240</v>
      </c>
      <c r="U1" s="16" t="s">
        <v>241</v>
      </c>
      <c r="V1" s="16" t="s">
        <v>242</v>
      </c>
      <c r="W1" s="16" t="s">
        <v>243</v>
      </c>
      <c r="X1" s="16" t="s">
        <v>244</v>
      </c>
      <c r="Y1" s="16" t="s">
        <v>245</v>
      </c>
      <c r="Z1" s="16" t="s">
        <v>246</v>
      </c>
      <c r="AA1" s="16" t="s">
        <v>247</v>
      </c>
      <c r="AB1" s="16" t="s">
        <v>248</v>
      </c>
      <c r="AC1" s="16" t="s">
        <v>249</v>
      </c>
      <c r="AD1" s="16" t="s">
        <v>250</v>
      </c>
      <c r="AE1" s="16" t="s">
        <v>251</v>
      </c>
      <c r="AF1" s="16" t="s">
        <v>252</v>
      </c>
      <c r="AG1" s="16" t="s">
        <v>253</v>
      </c>
      <c r="AH1" s="16" t="s">
        <v>254</v>
      </c>
      <c r="AI1" s="16" t="s">
        <v>255</v>
      </c>
      <c r="AJ1" s="16" t="s">
        <v>256</v>
      </c>
      <c r="AK1" s="16" t="s">
        <v>257</v>
      </c>
      <c r="AL1" s="16" t="s">
        <v>258</v>
      </c>
      <c r="AM1" s="16" t="s">
        <v>259</v>
      </c>
      <c r="AN1" s="16" t="s">
        <v>260</v>
      </c>
      <c r="AO1" s="16" t="s">
        <v>261</v>
      </c>
      <c r="AP1" s="16" t="s">
        <v>262</v>
      </c>
      <c r="AQ1" s="16" t="s">
        <v>263</v>
      </c>
      <c r="AR1" s="16" t="s">
        <v>264</v>
      </c>
      <c r="AS1" s="16" t="s">
        <v>265</v>
      </c>
      <c r="AT1" s="16" t="s">
        <v>266</v>
      </c>
      <c r="AU1" s="16" t="s">
        <v>267</v>
      </c>
      <c r="AV1" s="16" t="s">
        <v>268</v>
      </c>
      <c r="AW1" s="16" t="s">
        <v>269</v>
      </c>
      <c r="AX1" s="16" t="s">
        <v>270</v>
      </c>
      <c r="AY1" s="16" t="s">
        <v>271</v>
      </c>
      <c r="AZ1" s="16" t="s">
        <v>272</v>
      </c>
      <c r="BA1" s="16" t="s">
        <v>273</v>
      </c>
      <c r="BB1" s="16" t="s">
        <v>274</v>
      </c>
      <c r="BC1" s="16" t="s">
        <v>275</v>
      </c>
      <c r="BD1" s="16" t="s">
        <v>276</v>
      </c>
      <c r="BE1" s="16" t="s">
        <v>277</v>
      </c>
      <c r="BF1" s="16" t="s">
        <v>278</v>
      </c>
      <c r="BG1" s="16" t="s">
        <v>279</v>
      </c>
      <c r="BH1" s="16" t="s">
        <v>280</v>
      </c>
      <c r="BI1" s="16" t="s">
        <v>281</v>
      </c>
      <c r="BJ1" s="16" t="s">
        <v>282</v>
      </c>
      <c r="BK1" s="16" t="s">
        <v>283</v>
      </c>
      <c r="BL1" s="16" t="s">
        <v>284</v>
      </c>
      <c r="BM1" s="16" t="s">
        <v>285</v>
      </c>
      <c r="BN1" s="16" t="s">
        <v>286</v>
      </c>
      <c r="BO1" s="16" t="s">
        <v>287</v>
      </c>
      <c r="BP1" s="16" t="s">
        <v>288</v>
      </c>
      <c r="BQ1" s="16" t="s">
        <v>289</v>
      </c>
      <c r="BR1" s="16" t="s">
        <v>290</v>
      </c>
      <c r="BS1" s="16" t="s">
        <v>291</v>
      </c>
      <c r="BT1" s="16" t="s">
        <v>292</v>
      </c>
      <c r="BU1" s="16" t="s">
        <v>293</v>
      </c>
      <c r="BV1" s="16" t="s">
        <v>294</v>
      </c>
      <c r="BW1" s="16" t="s">
        <v>295</v>
      </c>
      <c r="BX1" s="16" t="s">
        <v>296</v>
      </c>
      <c r="BY1" s="16" t="s">
        <v>297</v>
      </c>
      <c r="BZ1" s="16" t="s">
        <v>298</v>
      </c>
      <c r="CA1" s="16" t="s">
        <v>299</v>
      </c>
      <c r="CB1" s="16" t="s">
        <v>300</v>
      </c>
      <c r="CC1" s="16" t="s">
        <v>301</v>
      </c>
      <c r="CD1" s="16" t="s">
        <v>302</v>
      </c>
      <c r="CE1" s="16" t="s">
        <v>303</v>
      </c>
      <c r="CF1" s="16" t="s">
        <v>304</v>
      </c>
      <c r="CG1" s="16" t="s">
        <v>305</v>
      </c>
      <c r="CH1" s="16" t="s">
        <v>306</v>
      </c>
      <c r="CI1" s="16" t="s">
        <v>307</v>
      </c>
      <c r="CJ1" s="16" t="s">
        <v>308</v>
      </c>
      <c r="CK1" s="16" t="s">
        <v>309</v>
      </c>
      <c r="CL1" s="16" t="s">
        <v>310</v>
      </c>
      <c r="CM1" s="16" t="s">
        <v>311</v>
      </c>
      <c r="CN1" s="16" t="s">
        <v>312</v>
      </c>
      <c r="CO1" s="16" t="s">
        <v>313</v>
      </c>
      <c r="CP1" s="16" t="s">
        <v>314</v>
      </c>
      <c r="CQ1" s="16" t="s">
        <v>315</v>
      </c>
      <c r="CR1" s="16" t="s">
        <v>316</v>
      </c>
      <c r="CS1" s="16" t="s">
        <v>317</v>
      </c>
      <c r="CT1" s="16" t="s">
        <v>318</v>
      </c>
      <c r="CU1" s="16" t="s">
        <v>319</v>
      </c>
      <c r="CV1" s="16" t="s">
        <v>320</v>
      </c>
      <c r="CW1" s="16" t="s">
        <v>321</v>
      </c>
      <c r="CX1" s="16" t="s">
        <v>322</v>
      </c>
      <c r="CY1" s="16" t="s">
        <v>323</v>
      </c>
      <c r="CZ1" s="16" t="s">
        <v>324</v>
      </c>
      <c r="DA1" s="16" t="s">
        <v>325</v>
      </c>
      <c r="DB1" s="16" t="s">
        <v>326</v>
      </c>
      <c r="DC1" s="16" t="s">
        <v>327</v>
      </c>
      <c r="DD1" s="16" t="s">
        <v>328</v>
      </c>
      <c r="DE1" s="16" t="s">
        <v>329</v>
      </c>
      <c r="DF1" s="16" t="s">
        <v>330</v>
      </c>
      <c r="DG1" s="16" t="s">
        <v>331</v>
      </c>
      <c r="DH1" s="16" t="s">
        <v>332</v>
      </c>
      <c r="DI1" s="16" t="s">
        <v>333</v>
      </c>
      <c r="DJ1" s="16" t="s">
        <v>334</v>
      </c>
      <c r="DK1" s="16" t="s">
        <v>335</v>
      </c>
      <c r="DL1" s="16" t="s">
        <v>336</v>
      </c>
      <c r="DM1" s="16" t="s">
        <v>337</v>
      </c>
      <c r="DN1" s="16" t="s">
        <v>338</v>
      </c>
      <c r="DO1" s="16" t="s">
        <v>339</v>
      </c>
      <c r="DP1" s="16" t="s">
        <v>340</v>
      </c>
      <c r="DQ1" s="16" t="s">
        <v>341</v>
      </c>
      <c r="DR1" s="16" t="s">
        <v>342</v>
      </c>
      <c r="DS1" s="16" t="s">
        <v>343</v>
      </c>
      <c r="DT1" s="16" t="s">
        <v>344</v>
      </c>
      <c r="DU1" s="16" t="s">
        <v>345</v>
      </c>
      <c r="DV1" s="16" t="s">
        <v>346</v>
      </c>
      <c r="DW1" s="16" t="s">
        <v>347</v>
      </c>
      <c r="DX1" s="16" t="s">
        <v>348</v>
      </c>
      <c r="DY1" s="16" t="s">
        <v>349</v>
      </c>
      <c r="DZ1" s="16" t="s">
        <v>350</v>
      </c>
      <c r="EA1" s="16" t="s">
        <v>351</v>
      </c>
      <c r="EB1" s="16" t="s">
        <v>352</v>
      </c>
      <c r="EC1" s="16" t="s">
        <v>353</v>
      </c>
      <c r="ED1" s="16" t="s">
        <v>354</v>
      </c>
      <c r="EE1" s="16" t="s">
        <v>355</v>
      </c>
      <c r="EF1" s="16" t="s">
        <v>356</v>
      </c>
      <c r="EG1" s="16" t="s">
        <v>357</v>
      </c>
      <c r="EH1" s="16" t="s">
        <v>358</v>
      </c>
      <c r="EI1" s="16" t="s">
        <v>359</v>
      </c>
      <c r="EJ1" s="16" t="s">
        <v>360</v>
      </c>
      <c r="EK1" s="16" t="s">
        <v>361</v>
      </c>
      <c r="EL1" s="16" t="s">
        <v>362</v>
      </c>
      <c r="EM1" s="16" t="s">
        <v>363</v>
      </c>
      <c r="EN1" s="16" t="s">
        <v>364</v>
      </c>
      <c r="EO1" s="16" t="s">
        <v>365</v>
      </c>
      <c r="EP1" s="16" t="s">
        <v>366</v>
      </c>
      <c r="EQ1" s="16" t="s">
        <v>367</v>
      </c>
      <c r="ER1" s="16" t="s">
        <v>368</v>
      </c>
      <c r="ES1" s="16" t="s">
        <v>369</v>
      </c>
      <c r="ET1" s="16" t="s">
        <v>370</v>
      </c>
      <c r="EU1" s="16" t="s">
        <v>371</v>
      </c>
      <c r="EV1" s="16" t="s">
        <v>372</v>
      </c>
      <c r="EW1" s="16" t="s">
        <v>373</v>
      </c>
      <c r="EX1" s="16" t="s">
        <v>374</v>
      </c>
      <c r="EY1" s="16" t="s">
        <v>375</v>
      </c>
      <c r="EZ1" s="16" t="s">
        <v>376</v>
      </c>
      <c r="FA1" s="16" t="s">
        <v>377</v>
      </c>
      <c r="FB1" s="16" t="s">
        <v>378</v>
      </c>
      <c r="FC1" s="16" t="s">
        <v>379</v>
      </c>
      <c r="FD1" s="16" t="s">
        <v>380</v>
      </c>
      <c r="FE1" s="16" t="s">
        <v>381</v>
      </c>
      <c r="FF1" s="16" t="s">
        <v>382</v>
      </c>
      <c r="FG1" s="16" t="s">
        <v>383</v>
      </c>
      <c r="FH1" s="16" t="s">
        <v>384</v>
      </c>
      <c r="FI1" s="16" t="s">
        <v>385</v>
      </c>
      <c r="FJ1" s="16" t="s">
        <v>386</v>
      </c>
      <c r="FK1" s="16" t="s">
        <v>387</v>
      </c>
      <c r="FL1" s="16" t="s">
        <v>388</v>
      </c>
      <c r="FM1" s="16" t="s">
        <v>389</v>
      </c>
      <c r="FN1" s="16" t="s">
        <v>390</v>
      </c>
      <c r="FO1" s="16" t="s">
        <v>391</v>
      </c>
      <c r="FP1" s="16" t="s">
        <v>392</v>
      </c>
      <c r="FQ1" s="16" t="s">
        <v>393</v>
      </c>
      <c r="FR1" s="16" t="s">
        <v>394</v>
      </c>
      <c r="FS1" s="16" t="s">
        <v>395</v>
      </c>
      <c r="FT1" s="16" t="s">
        <v>396</v>
      </c>
      <c r="FU1" s="16" t="s">
        <v>397</v>
      </c>
      <c r="FV1" s="16" t="s">
        <v>398</v>
      </c>
      <c r="FW1" s="16" t="s">
        <v>399</v>
      </c>
      <c r="FX1" s="16" t="s">
        <v>400</v>
      </c>
      <c r="FY1" s="16" t="s">
        <v>401</v>
      </c>
      <c r="FZ1" s="16" t="s">
        <v>402</v>
      </c>
      <c r="GA1" s="16" t="s">
        <v>403</v>
      </c>
      <c r="GB1" s="16" t="s">
        <v>404</v>
      </c>
      <c r="GC1" s="16" t="s">
        <v>405</v>
      </c>
      <c r="GD1" s="16" t="s">
        <v>406</v>
      </c>
      <c r="GE1" s="16" t="s">
        <v>407</v>
      </c>
      <c r="GF1" s="16" t="s">
        <v>408</v>
      </c>
      <c r="GG1" s="16" t="s">
        <v>409</v>
      </c>
      <c r="GH1" s="16" t="s">
        <v>410</v>
      </c>
      <c r="GI1" s="16" t="s">
        <v>411</v>
      </c>
      <c r="GJ1" s="16" t="s">
        <v>412</v>
      </c>
      <c r="GK1" s="16" t="s">
        <v>413</v>
      </c>
      <c r="GL1" s="16" t="s">
        <v>414</v>
      </c>
      <c r="GM1" s="16" t="s">
        <v>415</v>
      </c>
      <c r="GN1" s="16" t="s">
        <v>416</v>
      </c>
      <c r="GO1" s="16" t="s">
        <v>417</v>
      </c>
      <c r="GP1" s="16" t="s">
        <v>418</v>
      </c>
      <c r="GQ1" s="16" t="s">
        <v>419</v>
      </c>
      <c r="GR1" s="16" t="s">
        <v>420</v>
      </c>
      <c r="GS1" s="16" t="s">
        <v>421</v>
      </c>
      <c r="GT1" s="16" t="s">
        <v>422</v>
      </c>
      <c r="GU1" s="16" t="s">
        <v>423</v>
      </c>
      <c r="GV1" s="16" t="s">
        <v>424</v>
      </c>
      <c r="GW1" s="16" t="s">
        <v>425</v>
      </c>
      <c r="GX1" s="16" t="s">
        <v>426</v>
      </c>
      <c r="GY1" s="16" t="s">
        <v>427</v>
      </c>
      <c r="GZ1" s="16" t="s">
        <v>428</v>
      </c>
      <c r="HA1" s="16" t="s">
        <v>429</v>
      </c>
      <c r="HB1" s="16" t="s">
        <v>430</v>
      </c>
      <c r="HC1" s="16" t="s">
        <v>431</v>
      </c>
      <c r="HD1" s="16" t="s">
        <v>432</v>
      </c>
      <c r="HE1" s="16" t="s">
        <v>433</v>
      </c>
      <c r="HF1" s="16" t="s">
        <v>434</v>
      </c>
      <c r="HG1" s="16" t="s">
        <v>435</v>
      </c>
      <c r="HH1" s="16" t="s">
        <v>436</v>
      </c>
      <c r="HI1" s="16" t="s">
        <v>437</v>
      </c>
      <c r="HJ1" s="16" t="s">
        <v>438</v>
      </c>
      <c r="HK1" s="16" t="s">
        <v>439</v>
      </c>
      <c r="HL1" s="16" t="s">
        <v>440</v>
      </c>
      <c r="HM1" s="16" t="s">
        <v>441</v>
      </c>
      <c r="HN1" s="16" t="s">
        <v>442</v>
      </c>
      <c r="HO1" s="16" t="s">
        <v>443</v>
      </c>
      <c r="HP1" s="16" t="s">
        <v>444</v>
      </c>
      <c r="HQ1" s="16" t="s">
        <v>445</v>
      </c>
      <c r="HR1" s="16" t="s">
        <v>446</v>
      </c>
      <c r="HS1" s="16" t="s">
        <v>447</v>
      </c>
      <c r="HT1" s="16" t="s">
        <v>448</v>
      </c>
      <c r="HU1" s="16" t="s">
        <v>449</v>
      </c>
      <c r="HV1" s="16" t="s">
        <v>450</v>
      </c>
      <c r="HW1" s="16" t="s">
        <v>451</v>
      </c>
      <c r="HX1" s="16" t="s">
        <v>452</v>
      </c>
      <c r="HY1" s="16" t="s">
        <v>453</v>
      </c>
      <c r="HZ1" s="16" t="s">
        <v>454</v>
      </c>
      <c r="IA1" s="16" t="s">
        <v>455</v>
      </c>
      <c r="IB1" s="16" t="s">
        <v>456</v>
      </c>
      <c r="IC1" s="16" t="s">
        <v>457</v>
      </c>
      <c r="ID1" s="16" t="s">
        <v>458</v>
      </c>
      <c r="IE1" s="16" t="s">
        <v>459</v>
      </c>
      <c r="IF1" s="16" t="s">
        <v>460</v>
      </c>
      <c r="IG1" s="16" t="s">
        <v>461</v>
      </c>
      <c r="IH1" s="16" t="s">
        <v>462</v>
      </c>
      <c r="II1" s="16" t="s">
        <v>463</v>
      </c>
      <c r="IJ1" s="16" t="s">
        <v>464</v>
      </c>
      <c r="IK1" s="16" t="s">
        <v>465</v>
      </c>
      <c r="IL1" s="16" t="s">
        <v>466</v>
      </c>
      <c r="IM1" s="16" t="s">
        <v>467</v>
      </c>
      <c r="IN1" s="16" t="s">
        <v>468</v>
      </c>
      <c r="IO1" s="16" t="s">
        <v>469</v>
      </c>
      <c r="IP1" s="16" t="s">
        <v>470</v>
      </c>
      <c r="IQ1" s="16" t="s">
        <v>471</v>
      </c>
      <c r="IR1" s="16" t="s">
        <v>472</v>
      </c>
      <c r="IS1" s="16" t="s">
        <v>473</v>
      </c>
      <c r="IT1" s="16" t="s">
        <v>474</v>
      </c>
      <c r="IU1" s="16" t="s">
        <v>475</v>
      </c>
      <c r="IV1" s="16" t="s">
        <v>476</v>
      </c>
      <c r="IW1" s="16" t="s">
        <v>477</v>
      </c>
      <c r="IX1" s="16" t="s">
        <v>478</v>
      </c>
      <c r="IY1" s="16" t="s">
        <v>479</v>
      </c>
      <c r="IZ1" s="16" t="s">
        <v>480</v>
      </c>
    </row>
    <row r="2" spans="1:260" ht="13.5" hidden="1" customHeight="1" x14ac:dyDescent="0.15">
      <c r="A2" s="76" t="s">
        <v>8</v>
      </c>
      <c r="B2" s="76"/>
      <c r="C2" s="76"/>
      <c r="D2" s="76"/>
      <c r="E2" s="76"/>
      <c r="F2" s="76"/>
      <c r="G2" s="76"/>
      <c r="H2" s="76"/>
      <c r="I2" s="51"/>
      <c r="J2" s="51"/>
      <c r="K2" s="51"/>
      <c r="L2" s="51"/>
      <c r="M2" s="51"/>
      <c r="N2" s="51"/>
      <c r="O2" s="51" t="s">
        <v>21</v>
      </c>
      <c r="P2" s="51"/>
      <c r="Q2" s="51"/>
      <c r="R2" s="51"/>
      <c r="S2" s="51"/>
      <c r="T2" s="51"/>
      <c r="U2" s="51"/>
      <c r="V2" s="51"/>
      <c r="W2" s="51" t="s">
        <v>1</v>
      </c>
      <c r="X2" s="51"/>
      <c r="Y2" s="51"/>
      <c r="Z2" s="51"/>
      <c r="AA2" s="51"/>
      <c r="AB2" s="51"/>
      <c r="AC2" s="51"/>
      <c r="AD2" s="51"/>
      <c r="AE2" s="51" t="s">
        <v>2</v>
      </c>
      <c r="AF2" s="51"/>
      <c r="AG2" s="51"/>
      <c r="AH2" s="51"/>
      <c r="AI2" s="51"/>
      <c r="AJ2" s="51"/>
      <c r="AK2" s="51"/>
      <c r="AL2" s="51"/>
      <c r="AM2" s="76" t="s">
        <v>22</v>
      </c>
      <c r="AN2" s="76"/>
      <c r="AO2" s="76"/>
      <c r="AP2" s="76"/>
      <c r="AQ2" s="76"/>
      <c r="AR2" s="76"/>
      <c r="AS2" s="76"/>
      <c r="AT2" s="76"/>
      <c r="AU2" s="51"/>
      <c r="AV2" s="51"/>
      <c r="AW2" s="51"/>
      <c r="AX2" s="51"/>
      <c r="AY2" s="51"/>
      <c r="AZ2" s="51"/>
      <c r="BA2" s="51" t="s">
        <v>0</v>
      </c>
      <c r="BB2" s="51"/>
      <c r="BC2" s="51"/>
      <c r="BD2" s="51"/>
      <c r="BE2" s="51"/>
      <c r="BF2" s="51"/>
      <c r="BG2" s="51"/>
      <c r="BH2" s="51"/>
      <c r="BI2" s="51" t="s">
        <v>3</v>
      </c>
      <c r="BJ2" s="51"/>
      <c r="BK2" s="51"/>
      <c r="BL2" s="51"/>
      <c r="BM2" s="51"/>
      <c r="BN2" s="51"/>
      <c r="BO2" s="51"/>
      <c r="BP2" s="51"/>
      <c r="BQ2" s="51" t="s">
        <v>4</v>
      </c>
      <c r="BR2" s="51"/>
      <c r="BS2" s="51"/>
      <c r="BT2" s="51"/>
      <c r="BU2" s="51"/>
      <c r="BV2" s="51"/>
      <c r="BW2" s="51"/>
      <c r="BX2" s="51"/>
      <c r="BY2" s="51" t="s">
        <v>74</v>
      </c>
      <c r="BZ2" s="51"/>
      <c r="CA2" s="51"/>
      <c r="CB2" s="51"/>
      <c r="CC2" s="51"/>
      <c r="CD2" s="51"/>
      <c r="CE2" s="51"/>
      <c r="CF2" s="51"/>
      <c r="CG2" s="51" t="s">
        <v>75</v>
      </c>
      <c r="CH2" s="51"/>
      <c r="CI2" s="51"/>
      <c r="CJ2" s="51"/>
      <c r="CK2" s="51"/>
      <c r="CL2" s="51"/>
      <c r="CM2" s="51"/>
      <c r="CN2" s="51"/>
      <c r="CO2" s="76" t="s">
        <v>25</v>
      </c>
      <c r="CP2" s="76"/>
      <c r="CQ2" s="76"/>
      <c r="CR2" s="76"/>
      <c r="CS2" s="76"/>
      <c r="CT2" s="76"/>
      <c r="CU2" s="76"/>
      <c r="CV2" s="76"/>
      <c r="CW2" s="51"/>
      <c r="CX2" s="51"/>
      <c r="CY2" s="51"/>
      <c r="CZ2" s="51"/>
      <c r="DA2" s="51"/>
      <c r="DB2" s="51"/>
      <c r="DC2" s="51" t="s">
        <v>5</v>
      </c>
      <c r="DD2" s="51"/>
      <c r="DE2" s="51"/>
      <c r="DF2" s="51"/>
      <c r="DG2" s="51"/>
      <c r="DH2" s="51"/>
      <c r="DI2" s="51"/>
      <c r="DJ2" s="51"/>
      <c r="DK2" s="51" t="s">
        <v>27</v>
      </c>
      <c r="DL2" s="51"/>
      <c r="DM2" s="51"/>
      <c r="DN2" s="51"/>
      <c r="DO2" s="51"/>
      <c r="DP2" s="51"/>
      <c r="DQ2" s="51"/>
      <c r="DR2" s="51"/>
      <c r="DS2" s="51" t="s">
        <v>77</v>
      </c>
      <c r="DT2" s="51"/>
      <c r="DU2" s="51"/>
      <c r="DV2" s="51"/>
      <c r="DW2" s="51"/>
      <c r="DX2" s="51"/>
      <c r="DY2" s="51"/>
      <c r="DZ2" s="51"/>
      <c r="EA2" s="51" t="s">
        <v>28</v>
      </c>
      <c r="EB2" s="51"/>
      <c r="EC2" s="51"/>
      <c r="ED2" s="51"/>
      <c r="EE2" s="51"/>
      <c r="EF2" s="51"/>
      <c r="EG2" s="51"/>
      <c r="EH2" s="51"/>
      <c r="EI2" s="51" t="s">
        <v>78</v>
      </c>
      <c r="EJ2" s="51"/>
      <c r="EK2" s="51"/>
      <c r="EL2" s="51"/>
      <c r="EM2" s="51"/>
      <c r="EN2" s="51"/>
      <c r="EO2" s="51"/>
      <c r="EP2" s="51"/>
      <c r="EQ2" s="51" t="s">
        <v>29</v>
      </c>
      <c r="ER2" s="51"/>
      <c r="ES2" s="51"/>
      <c r="ET2" s="51"/>
      <c r="EU2" s="51"/>
      <c r="EV2" s="51"/>
      <c r="EW2" s="51"/>
      <c r="EX2" s="51"/>
      <c r="EY2" s="51" t="s">
        <v>30</v>
      </c>
      <c r="EZ2" s="51"/>
      <c r="FA2" s="51"/>
      <c r="FB2" s="51"/>
      <c r="FC2" s="51"/>
      <c r="FD2" s="51"/>
      <c r="FE2" s="51"/>
      <c r="FF2" s="51"/>
      <c r="FG2" s="51" t="s">
        <v>31</v>
      </c>
      <c r="FH2" s="51"/>
      <c r="FI2" s="51"/>
      <c r="FJ2" s="51"/>
      <c r="FK2" s="51"/>
      <c r="FL2" s="51"/>
      <c r="FM2" s="51"/>
      <c r="FN2" s="51"/>
      <c r="FO2" s="51" t="s">
        <v>32</v>
      </c>
      <c r="FP2" s="51"/>
      <c r="FQ2" s="51"/>
      <c r="FR2" s="51"/>
      <c r="FS2" s="51"/>
      <c r="FT2" s="51"/>
      <c r="FU2" s="51"/>
      <c r="FV2" s="51"/>
      <c r="FW2" s="51" t="s">
        <v>33</v>
      </c>
      <c r="FX2" s="51"/>
      <c r="FY2" s="51"/>
      <c r="FZ2" s="51"/>
      <c r="GA2" s="51"/>
      <c r="GB2" s="51"/>
      <c r="GC2" s="51"/>
      <c r="GD2" s="51"/>
      <c r="GE2" s="51" t="s">
        <v>40</v>
      </c>
      <c r="GF2" s="51"/>
      <c r="GG2" s="51"/>
      <c r="GH2" s="51"/>
      <c r="GI2" s="51"/>
      <c r="GJ2" s="51"/>
      <c r="GK2" s="51"/>
      <c r="GL2" s="51"/>
      <c r="GM2" s="51" t="s">
        <v>34</v>
      </c>
      <c r="GN2" s="51"/>
      <c r="GO2" s="51"/>
      <c r="GP2" s="51"/>
      <c r="GQ2" s="51"/>
      <c r="GR2" s="51"/>
      <c r="GS2" s="51"/>
      <c r="GT2" s="51"/>
      <c r="GU2" s="51" t="s">
        <v>35</v>
      </c>
      <c r="GV2" s="51"/>
      <c r="GW2" s="51"/>
      <c r="GX2" s="51"/>
      <c r="GY2" s="51"/>
      <c r="GZ2" s="51"/>
      <c r="HA2" s="51"/>
      <c r="HB2" s="51"/>
      <c r="HC2" s="51" t="s">
        <v>36</v>
      </c>
      <c r="HD2" s="51"/>
      <c r="HE2" s="51"/>
      <c r="HF2" s="51"/>
      <c r="HG2" s="51"/>
      <c r="HH2" s="51"/>
      <c r="HI2" s="51"/>
      <c r="HJ2" s="51"/>
      <c r="HK2" s="51" t="s">
        <v>37</v>
      </c>
      <c r="HL2" s="51"/>
      <c r="HM2" s="51"/>
      <c r="HN2" s="51"/>
      <c r="HO2" s="51"/>
      <c r="HP2" s="51"/>
      <c r="HQ2" s="51"/>
      <c r="HR2" s="51"/>
      <c r="HS2" s="51" t="s">
        <v>38</v>
      </c>
      <c r="HT2" s="51"/>
      <c r="HU2" s="51"/>
      <c r="HV2" s="51"/>
      <c r="HW2" s="51"/>
      <c r="HX2" s="51"/>
      <c r="HY2" s="51"/>
      <c r="HZ2" s="51"/>
      <c r="IA2" s="51" t="s">
        <v>39</v>
      </c>
      <c r="IB2" s="51"/>
      <c r="IC2" s="51"/>
      <c r="ID2" s="51"/>
      <c r="IE2" s="51"/>
      <c r="IF2" s="51"/>
      <c r="IG2" s="51"/>
      <c r="IH2" s="51"/>
      <c r="II2" s="51" t="s">
        <v>85</v>
      </c>
      <c r="IJ2" s="51"/>
      <c r="IK2" s="51"/>
      <c r="IL2" s="51"/>
      <c r="IM2" s="51"/>
      <c r="IN2" s="51"/>
      <c r="IO2" s="51"/>
      <c r="IP2" s="51"/>
      <c r="IQ2" s="51" t="s">
        <v>17</v>
      </c>
      <c r="IR2" s="51"/>
      <c r="IS2" s="51"/>
      <c r="IT2" s="51"/>
      <c r="IU2" s="51"/>
      <c r="IV2" s="51"/>
      <c r="IW2" s="51"/>
      <c r="IX2" s="51"/>
      <c r="IY2" s="73" t="s">
        <v>89</v>
      </c>
      <c r="IZ2" s="73" t="s">
        <v>90</v>
      </c>
    </row>
    <row r="3" spans="1:260" ht="12" hidden="1" customHeight="1" x14ac:dyDescent="0.15">
      <c r="A3" s="80"/>
      <c r="B3" s="80"/>
      <c r="C3" s="80"/>
      <c r="D3" s="80"/>
      <c r="E3" s="80"/>
      <c r="F3" s="80"/>
      <c r="G3" s="80"/>
      <c r="H3" s="80"/>
      <c r="I3" s="51" t="s">
        <v>72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77"/>
      <c r="AN3" s="78"/>
      <c r="AO3" s="78"/>
      <c r="AP3" s="78"/>
      <c r="AQ3" s="78"/>
      <c r="AR3" s="78"/>
      <c r="AS3" s="78"/>
      <c r="AT3" s="79"/>
      <c r="AU3" s="51" t="s">
        <v>73</v>
      </c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77"/>
      <c r="CP3" s="78"/>
      <c r="CQ3" s="78"/>
      <c r="CR3" s="78"/>
      <c r="CS3" s="78"/>
      <c r="CT3" s="78"/>
      <c r="CU3" s="78"/>
      <c r="CV3" s="79"/>
      <c r="CW3" s="51" t="s">
        <v>76</v>
      </c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  <c r="IW3" s="51"/>
      <c r="IX3" s="51"/>
      <c r="IY3" s="74"/>
      <c r="IZ3" s="75"/>
    </row>
    <row r="4" spans="1:260" s="11" customFormat="1" ht="84" hidden="1" x14ac:dyDescent="0.15">
      <c r="A4" s="17" t="s">
        <v>69</v>
      </c>
      <c r="B4" s="17" t="s">
        <v>70</v>
      </c>
      <c r="C4" s="17" t="s">
        <v>71</v>
      </c>
      <c r="D4" s="17" t="s">
        <v>79</v>
      </c>
      <c r="E4" s="17" t="s">
        <v>80</v>
      </c>
      <c r="F4" s="17" t="s">
        <v>66</v>
      </c>
      <c r="G4" s="17" t="s">
        <v>67</v>
      </c>
      <c r="H4" s="17" t="s">
        <v>68</v>
      </c>
      <c r="I4" s="17" t="s">
        <v>71</v>
      </c>
      <c r="J4" s="17" t="s">
        <v>79</v>
      </c>
      <c r="K4" s="17" t="s">
        <v>80</v>
      </c>
      <c r="L4" s="17" t="s">
        <v>66</v>
      </c>
      <c r="M4" s="17" t="s">
        <v>67</v>
      </c>
      <c r="N4" s="17" t="s">
        <v>68</v>
      </c>
      <c r="O4" s="17" t="s">
        <v>69</v>
      </c>
      <c r="P4" s="17" t="s">
        <v>70</v>
      </c>
      <c r="Q4" s="17" t="s">
        <v>71</v>
      </c>
      <c r="R4" s="17" t="s">
        <v>79</v>
      </c>
      <c r="S4" s="17" t="s">
        <v>80</v>
      </c>
      <c r="T4" s="17" t="s">
        <v>66</v>
      </c>
      <c r="U4" s="17" t="s">
        <v>67</v>
      </c>
      <c r="V4" s="17" t="s">
        <v>68</v>
      </c>
      <c r="W4" s="17" t="s">
        <v>69</v>
      </c>
      <c r="X4" s="17" t="s">
        <v>70</v>
      </c>
      <c r="Y4" s="17" t="s">
        <v>71</v>
      </c>
      <c r="Z4" s="17" t="s">
        <v>79</v>
      </c>
      <c r="AA4" s="17" t="s">
        <v>80</v>
      </c>
      <c r="AB4" s="17" t="s">
        <v>66</v>
      </c>
      <c r="AC4" s="17" t="s">
        <v>67</v>
      </c>
      <c r="AD4" s="17" t="s">
        <v>68</v>
      </c>
      <c r="AE4" s="17" t="s">
        <v>69</v>
      </c>
      <c r="AF4" s="17" t="s">
        <v>70</v>
      </c>
      <c r="AG4" s="17" t="s">
        <v>71</v>
      </c>
      <c r="AH4" s="17" t="s">
        <v>79</v>
      </c>
      <c r="AI4" s="17" t="s">
        <v>80</v>
      </c>
      <c r="AJ4" s="17" t="s">
        <v>66</v>
      </c>
      <c r="AK4" s="17" t="s">
        <v>67</v>
      </c>
      <c r="AL4" s="17" t="s">
        <v>68</v>
      </c>
      <c r="AM4" s="17" t="s">
        <v>69</v>
      </c>
      <c r="AN4" s="17" t="s">
        <v>70</v>
      </c>
      <c r="AO4" s="17" t="s">
        <v>71</v>
      </c>
      <c r="AP4" s="17" t="s">
        <v>79</v>
      </c>
      <c r="AQ4" s="17" t="s">
        <v>80</v>
      </c>
      <c r="AR4" s="17" t="s">
        <v>66</v>
      </c>
      <c r="AS4" s="17" t="s">
        <v>67</v>
      </c>
      <c r="AT4" s="17" t="s">
        <v>68</v>
      </c>
      <c r="AU4" s="17" t="s">
        <v>71</v>
      </c>
      <c r="AV4" s="17" t="s">
        <v>79</v>
      </c>
      <c r="AW4" s="17" t="s">
        <v>80</v>
      </c>
      <c r="AX4" s="17" t="s">
        <v>66</v>
      </c>
      <c r="AY4" s="17" t="s">
        <v>67</v>
      </c>
      <c r="AZ4" s="17" t="s">
        <v>68</v>
      </c>
      <c r="BA4" s="17" t="s">
        <v>69</v>
      </c>
      <c r="BB4" s="17" t="s">
        <v>70</v>
      </c>
      <c r="BC4" s="17" t="s">
        <v>71</v>
      </c>
      <c r="BD4" s="17" t="s">
        <v>79</v>
      </c>
      <c r="BE4" s="17" t="s">
        <v>80</v>
      </c>
      <c r="BF4" s="17" t="s">
        <v>66</v>
      </c>
      <c r="BG4" s="17" t="s">
        <v>67</v>
      </c>
      <c r="BH4" s="17" t="s">
        <v>68</v>
      </c>
      <c r="BI4" s="17" t="s">
        <v>69</v>
      </c>
      <c r="BJ4" s="17" t="s">
        <v>70</v>
      </c>
      <c r="BK4" s="17" t="s">
        <v>71</v>
      </c>
      <c r="BL4" s="17" t="s">
        <v>79</v>
      </c>
      <c r="BM4" s="17" t="s">
        <v>80</v>
      </c>
      <c r="BN4" s="17" t="s">
        <v>66</v>
      </c>
      <c r="BO4" s="17" t="s">
        <v>67</v>
      </c>
      <c r="BP4" s="17" t="s">
        <v>68</v>
      </c>
      <c r="BQ4" s="17" t="s">
        <v>69</v>
      </c>
      <c r="BR4" s="17" t="s">
        <v>70</v>
      </c>
      <c r="BS4" s="17" t="s">
        <v>71</v>
      </c>
      <c r="BT4" s="17" t="s">
        <v>79</v>
      </c>
      <c r="BU4" s="17" t="s">
        <v>80</v>
      </c>
      <c r="BV4" s="17" t="s">
        <v>66</v>
      </c>
      <c r="BW4" s="17" t="s">
        <v>67</v>
      </c>
      <c r="BX4" s="17" t="s">
        <v>68</v>
      </c>
      <c r="BY4" s="17" t="s">
        <v>69</v>
      </c>
      <c r="BZ4" s="17" t="s">
        <v>70</v>
      </c>
      <c r="CA4" s="17" t="s">
        <v>71</v>
      </c>
      <c r="CB4" s="17" t="s">
        <v>79</v>
      </c>
      <c r="CC4" s="17" t="s">
        <v>80</v>
      </c>
      <c r="CD4" s="17" t="s">
        <v>66</v>
      </c>
      <c r="CE4" s="17" t="s">
        <v>67</v>
      </c>
      <c r="CF4" s="17" t="s">
        <v>68</v>
      </c>
      <c r="CG4" s="17" t="s">
        <v>69</v>
      </c>
      <c r="CH4" s="17" t="s">
        <v>70</v>
      </c>
      <c r="CI4" s="17" t="s">
        <v>71</v>
      </c>
      <c r="CJ4" s="17" t="s">
        <v>79</v>
      </c>
      <c r="CK4" s="17" t="s">
        <v>80</v>
      </c>
      <c r="CL4" s="17" t="s">
        <v>66</v>
      </c>
      <c r="CM4" s="17" t="s">
        <v>67</v>
      </c>
      <c r="CN4" s="17" t="s">
        <v>68</v>
      </c>
      <c r="CO4" s="17" t="s">
        <v>69</v>
      </c>
      <c r="CP4" s="17" t="s">
        <v>70</v>
      </c>
      <c r="CQ4" s="17" t="s">
        <v>71</v>
      </c>
      <c r="CR4" s="17" t="s">
        <v>79</v>
      </c>
      <c r="CS4" s="17" t="s">
        <v>80</v>
      </c>
      <c r="CT4" s="17" t="s">
        <v>66</v>
      </c>
      <c r="CU4" s="17" t="s">
        <v>67</v>
      </c>
      <c r="CV4" s="17" t="s">
        <v>68</v>
      </c>
      <c r="CW4" s="17" t="s">
        <v>71</v>
      </c>
      <c r="CX4" s="17" t="s">
        <v>79</v>
      </c>
      <c r="CY4" s="17" t="s">
        <v>80</v>
      </c>
      <c r="CZ4" s="17" t="s">
        <v>66</v>
      </c>
      <c r="DA4" s="17" t="s">
        <v>67</v>
      </c>
      <c r="DB4" s="17" t="s">
        <v>68</v>
      </c>
      <c r="DC4" s="17" t="s">
        <v>69</v>
      </c>
      <c r="DD4" s="17" t="s">
        <v>70</v>
      </c>
      <c r="DE4" s="17" t="s">
        <v>71</v>
      </c>
      <c r="DF4" s="17" t="s">
        <v>79</v>
      </c>
      <c r="DG4" s="17" t="s">
        <v>80</v>
      </c>
      <c r="DH4" s="17" t="s">
        <v>66</v>
      </c>
      <c r="DI4" s="17" t="s">
        <v>67</v>
      </c>
      <c r="DJ4" s="17" t="s">
        <v>68</v>
      </c>
      <c r="DK4" s="17" t="s">
        <v>69</v>
      </c>
      <c r="DL4" s="17" t="s">
        <v>70</v>
      </c>
      <c r="DM4" s="17" t="s">
        <v>71</v>
      </c>
      <c r="DN4" s="17" t="s">
        <v>79</v>
      </c>
      <c r="DO4" s="17" t="s">
        <v>80</v>
      </c>
      <c r="DP4" s="17" t="s">
        <v>66</v>
      </c>
      <c r="DQ4" s="17" t="s">
        <v>67</v>
      </c>
      <c r="DR4" s="17" t="s">
        <v>68</v>
      </c>
      <c r="DS4" s="17" t="s">
        <v>69</v>
      </c>
      <c r="DT4" s="17" t="s">
        <v>70</v>
      </c>
      <c r="DU4" s="17" t="s">
        <v>71</v>
      </c>
      <c r="DV4" s="17" t="s">
        <v>79</v>
      </c>
      <c r="DW4" s="17" t="s">
        <v>80</v>
      </c>
      <c r="DX4" s="17" t="s">
        <v>66</v>
      </c>
      <c r="DY4" s="17" t="s">
        <v>67</v>
      </c>
      <c r="DZ4" s="17" t="s">
        <v>68</v>
      </c>
      <c r="EA4" s="17" t="s">
        <v>69</v>
      </c>
      <c r="EB4" s="17" t="s">
        <v>70</v>
      </c>
      <c r="EC4" s="17" t="s">
        <v>71</v>
      </c>
      <c r="ED4" s="17" t="s">
        <v>79</v>
      </c>
      <c r="EE4" s="17" t="s">
        <v>80</v>
      </c>
      <c r="EF4" s="17" t="s">
        <v>66</v>
      </c>
      <c r="EG4" s="17" t="s">
        <v>67</v>
      </c>
      <c r="EH4" s="17" t="s">
        <v>68</v>
      </c>
      <c r="EI4" s="17" t="s">
        <v>69</v>
      </c>
      <c r="EJ4" s="17" t="s">
        <v>70</v>
      </c>
      <c r="EK4" s="17" t="s">
        <v>71</v>
      </c>
      <c r="EL4" s="17" t="s">
        <v>79</v>
      </c>
      <c r="EM4" s="17" t="s">
        <v>80</v>
      </c>
      <c r="EN4" s="17" t="s">
        <v>66</v>
      </c>
      <c r="EO4" s="17" t="s">
        <v>67</v>
      </c>
      <c r="EP4" s="17" t="s">
        <v>68</v>
      </c>
      <c r="EQ4" s="17" t="s">
        <v>69</v>
      </c>
      <c r="ER4" s="17" t="s">
        <v>70</v>
      </c>
      <c r="ES4" s="17" t="s">
        <v>71</v>
      </c>
      <c r="ET4" s="17" t="s">
        <v>79</v>
      </c>
      <c r="EU4" s="17" t="s">
        <v>80</v>
      </c>
      <c r="EV4" s="17" t="s">
        <v>66</v>
      </c>
      <c r="EW4" s="17" t="s">
        <v>67</v>
      </c>
      <c r="EX4" s="17" t="s">
        <v>68</v>
      </c>
      <c r="EY4" s="17" t="s">
        <v>69</v>
      </c>
      <c r="EZ4" s="17" t="s">
        <v>70</v>
      </c>
      <c r="FA4" s="17" t="s">
        <v>71</v>
      </c>
      <c r="FB4" s="17" t="s">
        <v>79</v>
      </c>
      <c r="FC4" s="17" t="s">
        <v>80</v>
      </c>
      <c r="FD4" s="17" t="s">
        <v>66</v>
      </c>
      <c r="FE4" s="17" t="s">
        <v>67</v>
      </c>
      <c r="FF4" s="17" t="s">
        <v>68</v>
      </c>
      <c r="FG4" s="17" t="s">
        <v>69</v>
      </c>
      <c r="FH4" s="17" t="s">
        <v>70</v>
      </c>
      <c r="FI4" s="17" t="s">
        <v>71</v>
      </c>
      <c r="FJ4" s="17" t="s">
        <v>79</v>
      </c>
      <c r="FK4" s="17" t="s">
        <v>80</v>
      </c>
      <c r="FL4" s="17" t="s">
        <v>66</v>
      </c>
      <c r="FM4" s="17" t="s">
        <v>67</v>
      </c>
      <c r="FN4" s="17" t="s">
        <v>68</v>
      </c>
      <c r="FO4" s="17" t="s">
        <v>69</v>
      </c>
      <c r="FP4" s="17" t="s">
        <v>70</v>
      </c>
      <c r="FQ4" s="17" t="s">
        <v>71</v>
      </c>
      <c r="FR4" s="17" t="s">
        <v>79</v>
      </c>
      <c r="FS4" s="17" t="s">
        <v>80</v>
      </c>
      <c r="FT4" s="17" t="s">
        <v>66</v>
      </c>
      <c r="FU4" s="17" t="s">
        <v>67</v>
      </c>
      <c r="FV4" s="17" t="s">
        <v>68</v>
      </c>
      <c r="FW4" s="17" t="s">
        <v>69</v>
      </c>
      <c r="FX4" s="17" t="s">
        <v>70</v>
      </c>
      <c r="FY4" s="17" t="s">
        <v>71</v>
      </c>
      <c r="FZ4" s="17" t="s">
        <v>79</v>
      </c>
      <c r="GA4" s="17" t="s">
        <v>80</v>
      </c>
      <c r="GB4" s="17" t="s">
        <v>66</v>
      </c>
      <c r="GC4" s="17" t="s">
        <v>67</v>
      </c>
      <c r="GD4" s="17" t="s">
        <v>68</v>
      </c>
      <c r="GE4" s="17" t="s">
        <v>69</v>
      </c>
      <c r="GF4" s="17" t="s">
        <v>70</v>
      </c>
      <c r="GG4" s="17" t="s">
        <v>71</v>
      </c>
      <c r="GH4" s="17" t="s">
        <v>79</v>
      </c>
      <c r="GI4" s="17" t="s">
        <v>80</v>
      </c>
      <c r="GJ4" s="17" t="s">
        <v>66</v>
      </c>
      <c r="GK4" s="17" t="s">
        <v>67</v>
      </c>
      <c r="GL4" s="17" t="s">
        <v>68</v>
      </c>
      <c r="GM4" s="17" t="s">
        <v>69</v>
      </c>
      <c r="GN4" s="17" t="s">
        <v>70</v>
      </c>
      <c r="GO4" s="17" t="s">
        <v>71</v>
      </c>
      <c r="GP4" s="17" t="s">
        <v>79</v>
      </c>
      <c r="GQ4" s="17" t="s">
        <v>80</v>
      </c>
      <c r="GR4" s="17" t="s">
        <v>66</v>
      </c>
      <c r="GS4" s="17" t="s">
        <v>67</v>
      </c>
      <c r="GT4" s="17" t="s">
        <v>68</v>
      </c>
      <c r="GU4" s="17" t="s">
        <v>69</v>
      </c>
      <c r="GV4" s="17" t="s">
        <v>70</v>
      </c>
      <c r="GW4" s="17" t="s">
        <v>71</v>
      </c>
      <c r="GX4" s="17" t="s">
        <v>79</v>
      </c>
      <c r="GY4" s="17" t="s">
        <v>80</v>
      </c>
      <c r="GZ4" s="17" t="s">
        <v>66</v>
      </c>
      <c r="HA4" s="17" t="s">
        <v>67</v>
      </c>
      <c r="HB4" s="17" t="s">
        <v>68</v>
      </c>
      <c r="HC4" s="17" t="s">
        <v>69</v>
      </c>
      <c r="HD4" s="17" t="s">
        <v>70</v>
      </c>
      <c r="HE4" s="17" t="s">
        <v>71</v>
      </c>
      <c r="HF4" s="17" t="s">
        <v>79</v>
      </c>
      <c r="HG4" s="17" t="s">
        <v>80</v>
      </c>
      <c r="HH4" s="17" t="s">
        <v>66</v>
      </c>
      <c r="HI4" s="17" t="s">
        <v>67</v>
      </c>
      <c r="HJ4" s="17" t="s">
        <v>68</v>
      </c>
      <c r="HK4" s="17" t="s">
        <v>69</v>
      </c>
      <c r="HL4" s="17" t="s">
        <v>70</v>
      </c>
      <c r="HM4" s="17" t="s">
        <v>71</v>
      </c>
      <c r="HN4" s="17" t="s">
        <v>79</v>
      </c>
      <c r="HO4" s="17" t="s">
        <v>80</v>
      </c>
      <c r="HP4" s="17" t="s">
        <v>66</v>
      </c>
      <c r="HQ4" s="17" t="s">
        <v>67</v>
      </c>
      <c r="HR4" s="17" t="s">
        <v>68</v>
      </c>
      <c r="HS4" s="17" t="s">
        <v>69</v>
      </c>
      <c r="HT4" s="17" t="s">
        <v>70</v>
      </c>
      <c r="HU4" s="17" t="s">
        <v>71</v>
      </c>
      <c r="HV4" s="17" t="s">
        <v>79</v>
      </c>
      <c r="HW4" s="17" t="s">
        <v>80</v>
      </c>
      <c r="HX4" s="17" t="s">
        <v>66</v>
      </c>
      <c r="HY4" s="17" t="s">
        <v>67</v>
      </c>
      <c r="HZ4" s="17" t="s">
        <v>68</v>
      </c>
      <c r="IA4" s="17" t="s">
        <v>69</v>
      </c>
      <c r="IB4" s="17" t="s">
        <v>70</v>
      </c>
      <c r="IC4" s="17" t="s">
        <v>71</v>
      </c>
      <c r="ID4" s="17" t="s">
        <v>79</v>
      </c>
      <c r="IE4" s="17" t="s">
        <v>80</v>
      </c>
      <c r="IF4" s="17" t="s">
        <v>66</v>
      </c>
      <c r="IG4" s="17" t="s">
        <v>67</v>
      </c>
      <c r="IH4" s="17" t="s">
        <v>68</v>
      </c>
      <c r="II4" s="17" t="s">
        <v>69</v>
      </c>
      <c r="IJ4" s="17" t="s">
        <v>70</v>
      </c>
      <c r="IK4" s="17" t="s">
        <v>71</v>
      </c>
      <c r="IL4" s="17" t="s">
        <v>79</v>
      </c>
      <c r="IM4" s="17" t="s">
        <v>80</v>
      </c>
      <c r="IN4" s="17" t="s">
        <v>66</v>
      </c>
      <c r="IO4" s="17" t="s">
        <v>67</v>
      </c>
      <c r="IP4" s="17" t="s">
        <v>68</v>
      </c>
      <c r="IQ4" s="17" t="s">
        <v>69</v>
      </c>
      <c r="IR4" s="17" t="s">
        <v>70</v>
      </c>
      <c r="IS4" s="17" t="s">
        <v>71</v>
      </c>
      <c r="IT4" s="17" t="s">
        <v>79</v>
      </c>
      <c r="IU4" s="17" t="s">
        <v>80</v>
      </c>
      <c r="IV4" s="17" t="s">
        <v>66</v>
      </c>
      <c r="IW4" s="17" t="s">
        <v>67</v>
      </c>
      <c r="IX4" s="17" t="s">
        <v>68</v>
      </c>
      <c r="IY4" s="74"/>
      <c r="IZ4" s="75"/>
    </row>
    <row r="5" spans="1:260" x14ac:dyDescent="0.15">
      <c r="A5" s="18" t="str">
        <f>IF(入力シート!A10=1,"○","")</f>
        <v/>
      </c>
      <c r="B5" s="18" t="str">
        <f>IF(入力シート!C10="","",IF(入力シート!C10=1,"一般","特定"))</f>
        <v/>
      </c>
      <c r="C5" s="18" t="str">
        <f>IF(入力シート!L10="","",入力シート!L10)</f>
        <v/>
      </c>
      <c r="D5" s="18" t="str">
        <f>IF(入力シート!N10="","",入力シート!N10)</f>
        <v/>
      </c>
      <c r="E5" s="18" t="str">
        <f>IF(入力シート!O10="","",入力シート!O10)</f>
        <v/>
      </c>
      <c r="F5" s="18" t="str">
        <f>IF(入力シート!P10="","",入力シート!P10)</f>
        <v/>
      </c>
      <c r="G5" s="18" t="str">
        <f>IF(入力シート!T10="","",入力シート!T10)</f>
        <v/>
      </c>
      <c r="H5" s="18" t="str">
        <f>IF(入力シート!V10="","",入力シート!V10)</f>
        <v/>
      </c>
      <c r="I5" s="18" t="str">
        <f>IF(入力シート!L11="","",入力シート!L11)</f>
        <v/>
      </c>
      <c r="J5" s="18" t="str">
        <f>IF(入力シート!N11="","",入力シート!N11)</f>
        <v/>
      </c>
      <c r="K5" s="18" t="str">
        <f>IF(入力シート!O11="","",入力シート!O11)</f>
        <v/>
      </c>
      <c r="L5" s="18" t="str">
        <f>IF(入力シート!P11="","",入力シート!P11)</f>
        <v/>
      </c>
      <c r="M5" s="18" t="str">
        <f>IF(入力シート!T11="","",入力シート!T11)</f>
        <v/>
      </c>
      <c r="N5" s="18" t="str">
        <f>IF(入力シート!V11="","",入力シート!V11)</f>
        <v/>
      </c>
      <c r="O5" s="18" t="str">
        <f>IF(入力シート!A12=1,"○","")</f>
        <v/>
      </c>
      <c r="P5" s="18" t="str">
        <f>IF(入力シート!C12="","",IF(入力シート!C12=1,"一般","特定"))</f>
        <v/>
      </c>
      <c r="Q5" s="18" t="str">
        <f>IF(入力シート!L12="","",入力シート!L12)</f>
        <v/>
      </c>
      <c r="R5" s="18" t="str">
        <f>IF(入力シート!N12="","",入力シート!N12)</f>
        <v/>
      </c>
      <c r="S5" s="18" t="str">
        <f>IF(入力シート!O12="","",入力シート!O12)</f>
        <v/>
      </c>
      <c r="T5" s="18" t="str">
        <f>IF(入力シート!P12="","",入力シート!P12)</f>
        <v/>
      </c>
      <c r="U5" s="18" t="str">
        <f>IF(入力シート!T12="","",入力シート!T12)</f>
        <v/>
      </c>
      <c r="V5" s="18" t="str">
        <f>IF(入力シート!V12="","",入力シート!V12)</f>
        <v/>
      </c>
      <c r="W5" s="18" t="str">
        <f>IF(入力シート!A13=1,"○","")</f>
        <v/>
      </c>
      <c r="X5" s="18" t="str">
        <f>IF(入力シート!C13="","",IF(入力シート!C13=1,"一般","特定"))</f>
        <v/>
      </c>
      <c r="Y5" s="18" t="str">
        <f>IF(入力シート!L13="","",入力シート!L13)</f>
        <v/>
      </c>
      <c r="Z5" s="18" t="str">
        <f>IF(入力シート!N13="","",入力シート!N13)</f>
        <v/>
      </c>
      <c r="AA5" s="18" t="str">
        <f>IF(入力シート!O13="","",入力シート!O13)</f>
        <v/>
      </c>
      <c r="AB5" s="18" t="str">
        <f>IF(入力シート!P13="","",入力シート!P13)</f>
        <v/>
      </c>
      <c r="AC5" s="18" t="str">
        <f>IF(入力シート!T13="","",入力シート!T13)</f>
        <v/>
      </c>
      <c r="AD5" s="18" t="str">
        <f>IF(入力シート!V13="","",入力シート!V13)</f>
        <v/>
      </c>
      <c r="AE5" s="18" t="str">
        <f>IF(入力シート!A14=1,"○","")</f>
        <v/>
      </c>
      <c r="AF5" s="18" t="str">
        <f>IF(入力シート!C14="","",IF(入力シート!C14=1,"一般","特定"))</f>
        <v/>
      </c>
      <c r="AG5" s="18" t="str">
        <f>IF(入力シート!L14="","",入力シート!L14)</f>
        <v/>
      </c>
      <c r="AH5" s="18" t="str">
        <f>IF(入力シート!N14="","",入力シート!N14)</f>
        <v/>
      </c>
      <c r="AI5" s="18" t="str">
        <f>IF(入力シート!O14="","",入力シート!O14)</f>
        <v/>
      </c>
      <c r="AJ5" s="18" t="str">
        <f>IF(入力シート!P14="","",入力シート!P14)</f>
        <v/>
      </c>
      <c r="AK5" s="18" t="str">
        <f>IF(入力シート!T14="","",入力シート!T14)</f>
        <v/>
      </c>
      <c r="AL5" s="18" t="str">
        <f>IF(入力シート!V14="","",入力シート!V14)</f>
        <v/>
      </c>
      <c r="AM5" s="18" t="str">
        <f>IF(入力シート!A15=1,"○","")</f>
        <v/>
      </c>
      <c r="AN5" s="18" t="str">
        <f>IF(入力シート!C15="","",IF(入力シート!C15=1,"一般","特定"))</f>
        <v/>
      </c>
      <c r="AO5" s="18" t="str">
        <f>IF(入力シート!L15="","",入力シート!L15)</f>
        <v/>
      </c>
      <c r="AP5" s="18" t="str">
        <f>IF(入力シート!N15="","",入力シート!N15)</f>
        <v/>
      </c>
      <c r="AQ5" s="18" t="str">
        <f>IF(入力シート!O15="","",入力シート!O15)</f>
        <v/>
      </c>
      <c r="AR5" s="18" t="str">
        <f>IF(入力シート!P15="","",入力シート!P15)</f>
        <v/>
      </c>
      <c r="AS5" s="18" t="str">
        <f>IF(入力シート!T15="","",入力シート!T15)</f>
        <v/>
      </c>
      <c r="AT5" s="18" t="str">
        <f>IF(入力シート!V15="","",入力シート!V15)</f>
        <v/>
      </c>
      <c r="AU5" s="18" t="str">
        <f>IF(入力シート!L16="","",入力シート!L16)</f>
        <v/>
      </c>
      <c r="AV5" s="18" t="str">
        <f>IF(入力シート!N16="","",入力シート!N16)</f>
        <v/>
      </c>
      <c r="AW5" s="18" t="str">
        <f>IF(入力シート!O16="","",入力シート!O16)</f>
        <v/>
      </c>
      <c r="AX5" s="18" t="str">
        <f>IF(入力シート!P16="","",入力シート!P16)</f>
        <v/>
      </c>
      <c r="AY5" s="18" t="str">
        <f>IF(入力シート!T16="","",入力シート!T16)</f>
        <v/>
      </c>
      <c r="AZ5" s="18" t="str">
        <f>IF(入力シート!V16="","",入力シート!V16)</f>
        <v/>
      </c>
      <c r="BA5" s="18" t="str">
        <f>IF(入力シート!A17=1,"○","")</f>
        <v/>
      </c>
      <c r="BB5" s="18" t="str">
        <f>IF(入力シート!C17="","",IF(入力シート!C17=1,"一般","特定"))</f>
        <v/>
      </c>
      <c r="BC5" s="18" t="str">
        <f>IF(入力シート!L17="","",入力シート!L17)</f>
        <v/>
      </c>
      <c r="BD5" s="18" t="str">
        <f>IF(入力シート!N17="","",入力シート!N17)</f>
        <v/>
      </c>
      <c r="BE5" s="18" t="str">
        <f>IF(入力シート!O17="","",入力シート!O17)</f>
        <v/>
      </c>
      <c r="BF5" s="18" t="str">
        <f>IF(入力シート!P17="","",入力シート!P17)</f>
        <v/>
      </c>
      <c r="BG5" s="18" t="str">
        <f>IF(入力シート!T17="","",入力シート!T17)</f>
        <v/>
      </c>
      <c r="BH5" s="18" t="str">
        <f>IF(入力シート!V17="","",入力シート!V17)</f>
        <v/>
      </c>
      <c r="BI5" s="18" t="str">
        <f>IF(入力シート!A18=1,"○","")</f>
        <v/>
      </c>
      <c r="BJ5" s="18" t="str">
        <f>IF(入力シート!C18="","",IF(入力シート!C18=1,"一般","特定"))</f>
        <v/>
      </c>
      <c r="BK5" s="18" t="str">
        <f>IF(入力シート!L18="","",入力シート!L18)</f>
        <v/>
      </c>
      <c r="BL5" s="18" t="str">
        <f>IF(入力シート!N18="","",入力シート!N18)</f>
        <v/>
      </c>
      <c r="BM5" s="18" t="str">
        <f>IF(入力シート!O18="","",入力シート!O18)</f>
        <v/>
      </c>
      <c r="BN5" s="18" t="str">
        <f>IF(入力シート!P18="","",入力シート!P18)</f>
        <v/>
      </c>
      <c r="BO5" s="18" t="str">
        <f>IF(入力シート!T18="","",入力シート!T18)</f>
        <v/>
      </c>
      <c r="BP5" s="18" t="str">
        <f>IF(入力シート!V18="","",入力シート!V18)</f>
        <v/>
      </c>
      <c r="BQ5" s="18" t="str">
        <f>IF(入力シート!A19=1,"○","")</f>
        <v/>
      </c>
      <c r="BR5" s="18" t="str">
        <f>IF(入力シート!C19="","",IF(入力シート!C19=1,"一般","特定"))</f>
        <v/>
      </c>
      <c r="BS5" s="18" t="str">
        <f>IF(入力シート!L19="","",入力シート!L19)</f>
        <v/>
      </c>
      <c r="BT5" s="18" t="str">
        <f>IF(入力シート!N19="","",入力シート!N19)</f>
        <v/>
      </c>
      <c r="BU5" s="18" t="str">
        <f>IF(入力シート!O19="","",入力シート!O19)</f>
        <v/>
      </c>
      <c r="BV5" s="18" t="str">
        <f>IF(入力シート!P19="","",入力シート!P19)</f>
        <v/>
      </c>
      <c r="BW5" s="18" t="str">
        <f>IF(入力シート!T19="","",入力シート!T19)</f>
        <v/>
      </c>
      <c r="BX5" s="18" t="str">
        <f>IF(入力シート!V19="","",入力シート!V19)</f>
        <v/>
      </c>
      <c r="BY5" s="18" t="str">
        <f>IF(入力シート!A20=1,"○","")</f>
        <v/>
      </c>
      <c r="BZ5" s="18" t="str">
        <f>IF(入力シート!C20="","",IF(入力シート!C20=1,"一般","特定"))</f>
        <v/>
      </c>
      <c r="CA5" s="18" t="str">
        <f>IF(入力シート!L20="","",入力シート!L20)</f>
        <v/>
      </c>
      <c r="CB5" s="18" t="str">
        <f>IF(入力シート!N20="","",入力シート!N20)</f>
        <v/>
      </c>
      <c r="CC5" s="18" t="str">
        <f>IF(入力シート!O20="","",入力シート!O20)</f>
        <v/>
      </c>
      <c r="CD5" s="18" t="str">
        <f>IF(入力シート!P20="","",入力シート!P20)</f>
        <v/>
      </c>
      <c r="CE5" s="18" t="str">
        <f>IF(入力シート!T20="","",入力シート!T20)</f>
        <v/>
      </c>
      <c r="CF5" s="18" t="str">
        <f>IF(入力シート!V20="","",入力シート!V20)</f>
        <v/>
      </c>
      <c r="CG5" s="18" t="str">
        <f>IF(入力シート!A21=1,"○","")</f>
        <v/>
      </c>
      <c r="CH5" s="18" t="str">
        <f>IF(入力シート!C21="","",IF(入力シート!C21=1,"一般","特定"))</f>
        <v/>
      </c>
      <c r="CI5" s="18" t="str">
        <f>IF(入力シート!L21="","",入力シート!L21)</f>
        <v/>
      </c>
      <c r="CJ5" s="18" t="str">
        <f>IF(入力シート!N21="","",入力シート!N21)</f>
        <v/>
      </c>
      <c r="CK5" s="18" t="str">
        <f>IF(入力シート!O21="","",入力シート!O21)</f>
        <v/>
      </c>
      <c r="CL5" s="18" t="str">
        <f>IF(入力シート!P21="","",入力シート!P21)</f>
        <v/>
      </c>
      <c r="CM5" s="18" t="str">
        <f>IF(入力シート!T21="","",入力シート!T21)</f>
        <v/>
      </c>
      <c r="CN5" s="18" t="str">
        <f>IF(入力シート!V21="","",入力シート!V21)</f>
        <v/>
      </c>
      <c r="CO5" s="18" t="str">
        <f>IF(入力シート!A22=1,"○","")</f>
        <v/>
      </c>
      <c r="CP5" s="18" t="str">
        <f>IF(入力シート!C22="","",IF(入力シート!C22=1,"一般","特定"))</f>
        <v/>
      </c>
      <c r="CQ5" s="18" t="str">
        <f>IF(入力シート!L22="","",入力シート!L22)</f>
        <v/>
      </c>
      <c r="CR5" s="18" t="str">
        <f>IF(入力シート!N22="","",入力シート!N22)</f>
        <v/>
      </c>
      <c r="CS5" s="18" t="str">
        <f>IF(入力シート!O22="","",入力シート!O22)</f>
        <v/>
      </c>
      <c r="CT5" s="18" t="str">
        <f>IF(入力シート!P22="","",入力シート!P22)</f>
        <v/>
      </c>
      <c r="CU5" s="18" t="str">
        <f>IF(入力シート!T22="","",入力シート!T22)</f>
        <v/>
      </c>
      <c r="CV5" s="18" t="str">
        <f>IF(入力シート!V22="","",入力シート!V22)</f>
        <v/>
      </c>
      <c r="CW5" s="18" t="str">
        <f>IF(入力シート!L23="","",入力シート!L23)</f>
        <v/>
      </c>
      <c r="CX5" s="18" t="str">
        <f>IF(入力シート!N23="","",入力シート!N23)</f>
        <v/>
      </c>
      <c r="CY5" s="18" t="str">
        <f>IF(入力シート!O23="","",入力シート!O23)</f>
        <v/>
      </c>
      <c r="CZ5" s="18" t="str">
        <f>IF(入力シート!P23="","",入力シート!P23)</f>
        <v/>
      </c>
      <c r="DA5" s="18" t="str">
        <f>IF(入力シート!T23="","",入力シート!T23)</f>
        <v/>
      </c>
      <c r="DB5" s="18" t="str">
        <f>IF(入力シート!V23="","",入力シート!V23)</f>
        <v/>
      </c>
      <c r="DC5" s="18" t="str">
        <f>IF(入力シート!A24=1,"○","")</f>
        <v/>
      </c>
      <c r="DD5" s="18" t="str">
        <f>IF(入力シート!C24="","",IF(入力シート!C24=1,"一般","特定"))</f>
        <v/>
      </c>
      <c r="DE5" s="18" t="str">
        <f>IF(入力シート!L24="","",入力シート!L24)</f>
        <v/>
      </c>
      <c r="DF5" s="18" t="str">
        <f>IF(入力シート!N24="","",入力シート!N24)</f>
        <v/>
      </c>
      <c r="DG5" s="18" t="str">
        <f>IF(入力シート!O24="","",入力シート!O24)</f>
        <v/>
      </c>
      <c r="DH5" s="18" t="str">
        <f>IF(入力シート!P24="","",入力シート!P24)</f>
        <v/>
      </c>
      <c r="DI5" s="18" t="str">
        <f>IF(入力シート!T24="","",入力シート!T24)</f>
        <v/>
      </c>
      <c r="DJ5" s="18" t="str">
        <f>IF(入力シート!V24="","",入力シート!V24)</f>
        <v/>
      </c>
      <c r="DK5" s="18" t="str">
        <f>IF(入力シート!A25=1,"○","")</f>
        <v/>
      </c>
      <c r="DL5" s="18" t="str">
        <f>IF(入力シート!C25="","",IF(入力シート!C25=1,"一般","特定"))</f>
        <v/>
      </c>
      <c r="DM5" s="18" t="str">
        <f>IF(入力シート!L25="","",入力シート!L25)</f>
        <v/>
      </c>
      <c r="DN5" s="18" t="str">
        <f>IF(入力シート!N25="","",入力シート!N25)</f>
        <v/>
      </c>
      <c r="DO5" s="18" t="str">
        <f>IF(入力シート!O25="","",入力シート!O25)</f>
        <v/>
      </c>
      <c r="DP5" s="18" t="str">
        <f>IF(入力シート!P25="","",入力シート!P25)</f>
        <v/>
      </c>
      <c r="DQ5" s="18" t="str">
        <f>IF(入力シート!T25="","",入力シート!T25)</f>
        <v/>
      </c>
      <c r="DR5" s="18" t="str">
        <f>IF(入力シート!V25="","",入力シート!V25)</f>
        <v/>
      </c>
      <c r="DS5" s="18" t="str">
        <f>IF(入力シート!A26=1,"○","")</f>
        <v/>
      </c>
      <c r="DT5" s="18" t="str">
        <f>IF(入力シート!C26="","",IF(入力シート!C26=1,"一般","特定"))</f>
        <v/>
      </c>
      <c r="DU5" s="18" t="str">
        <f>IF(入力シート!L26="","",入力シート!L26)</f>
        <v/>
      </c>
      <c r="DV5" s="18" t="str">
        <f>IF(入力シート!N26="","",入力シート!N26)</f>
        <v/>
      </c>
      <c r="DW5" s="18" t="str">
        <f>IF(入力シート!O26="","",入力シート!O26)</f>
        <v/>
      </c>
      <c r="DX5" s="18" t="str">
        <f>IF(入力シート!P26="","",入力シート!P26)</f>
        <v/>
      </c>
      <c r="DY5" s="18" t="str">
        <f>IF(入力シート!T26="","",入力シート!T26)</f>
        <v/>
      </c>
      <c r="DZ5" s="18" t="str">
        <f>IF(入力シート!V26="","",入力シート!V26)</f>
        <v/>
      </c>
      <c r="EA5" s="18" t="str">
        <f>IF(入力シート!A27=1,"○","")</f>
        <v/>
      </c>
      <c r="EB5" s="18" t="str">
        <f>IF(入力シート!C27="","",IF(入力シート!C27=1,"一般","特定"))</f>
        <v/>
      </c>
      <c r="EC5" s="18" t="str">
        <f>IF(入力シート!L27="","",入力シート!L27)</f>
        <v/>
      </c>
      <c r="ED5" s="18" t="str">
        <f>IF(入力シート!N27="","",入力シート!N27)</f>
        <v/>
      </c>
      <c r="EE5" s="18" t="str">
        <f>IF(入力シート!O27="","",入力シート!O27)</f>
        <v/>
      </c>
      <c r="EF5" s="18" t="str">
        <f>IF(入力シート!P27="","",入力シート!P27)</f>
        <v/>
      </c>
      <c r="EG5" s="18" t="str">
        <f>IF(入力シート!T27="","",入力シート!T27)</f>
        <v/>
      </c>
      <c r="EH5" s="18" t="str">
        <f>IF(入力シート!V27="","",入力シート!V27)</f>
        <v/>
      </c>
      <c r="EI5" s="18" t="str">
        <f>IF(入力シート!A28=1,"○","")</f>
        <v/>
      </c>
      <c r="EJ5" s="18" t="str">
        <f>IF(入力シート!C28="","",IF(入力シート!C28=1,"一般","特定"))</f>
        <v/>
      </c>
      <c r="EK5" s="18" t="str">
        <f>IF(入力シート!L28="","",入力シート!L28)</f>
        <v/>
      </c>
      <c r="EL5" s="18" t="str">
        <f>IF(入力シート!N28="","",入力シート!N28)</f>
        <v/>
      </c>
      <c r="EM5" s="18" t="str">
        <f>IF(入力シート!O28="","",入力シート!O28)</f>
        <v/>
      </c>
      <c r="EN5" s="18" t="str">
        <f>IF(入力シート!P28="","",入力シート!P28)</f>
        <v/>
      </c>
      <c r="EO5" s="18" t="str">
        <f>IF(入力シート!T28="","",入力シート!T28)</f>
        <v/>
      </c>
      <c r="EP5" s="18" t="str">
        <f>IF(入力シート!V28="","",入力シート!V28)</f>
        <v/>
      </c>
      <c r="EQ5" s="18" t="str">
        <f>IF(入力シート!A29=1,"○","")</f>
        <v/>
      </c>
      <c r="ER5" s="18" t="str">
        <f>IF(入力シート!C29="","",IF(入力シート!C29=1,"一般","特定"))</f>
        <v/>
      </c>
      <c r="ES5" s="18" t="str">
        <f>IF(入力シート!L29="","",入力シート!L29)</f>
        <v/>
      </c>
      <c r="ET5" s="18" t="str">
        <f>IF(入力シート!N29="","",入力シート!N29)</f>
        <v/>
      </c>
      <c r="EU5" s="18" t="str">
        <f>IF(入力シート!O29="","",入力シート!O29)</f>
        <v/>
      </c>
      <c r="EV5" s="18" t="str">
        <f>IF(入力シート!P29="","",入力シート!P29)</f>
        <v/>
      </c>
      <c r="EW5" s="18" t="str">
        <f>IF(入力シート!T29="","",入力シート!T29)</f>
        <v/>
      </c>
      <c r="EX5" s="18" t="str">
        <f>IF(入力シート!V29="","",入力シート!V29)</f>
        <v/>
      </c>
      <c r="EY5" s="18" t="str">
        <f>IF(入力シート!A30=1,"○","")</f>
        <v/>
      </c>
      <c r="EZ5" s="18" t="str">
        <f>IF(入力シート!C30="","",IF(入力シート!C30=1,"一般","特定"))</f>
        <v/>
      </c>
      <c r="FA5" s="18" t="str">
        <f>IF(入力シート!L30="","",入力シート!L30)</f>
        <v/>
      </c>
      <c r="FB5" s="18" t="str">
        <f>IF(入力シート!N30="","",入力シート!N30)</f>
        <v/>
      </c>
      <c r="FC5" s="18" t="str">
        <f>IF(入力シート!O30="","",入力シート!O30)</f>
        <v/>
      </c>
      <c r="FD5" s="18" t="str">
        <f>IF(入力シート!P30="","",入力シート!P30)</f>
        <v/>
      </c>
      <c r="FE5" s="18" t="str">
        <f>IF(入力シート!T30="","",入力シート!T30)</f>
        <v/>
      </c>
      <c r="FF5" s="18" t="str">
        <f>IF(入力シート!V30="","",入力シート!V30)</f>
        <v/>
      </c>
      <c r="FG5" s="18" t="str">
        <f>IF(入力シート!A31=1,"○","")</f>
        <v/>
      </c>
      <c r="FH5" s="18" t="str">
        <f>IF(入力シート!C31="","",IF(入力シート!C31=1,"一般","特定"))</f>
        <v/>
      </c>
      <c r="FI5" s="18" t="str">
        <f>IF(入力シート!L31="","",入力シート!L31)</f>
        <v/>
      </c>
      <c r="FJ5" s="18" t="str">
        <f>IF(入力シート!N31="","",入力シート!N31)</f>
        <v/>
      </c>
      <c r="FK5" s="18" t="str">
        <f>IF(入力シート!O31="","",入力シート!O31)</f>
        <v/>
      </c>
      <c r="FL5" s="18" t="str">
        <f>IF(入力シート!P31="","",入力シート!P31)</f>
        <v/>
      </c>
      <c r="FM5" s="18" t="str">
        <f>IF(入力シート!T31="","",入力シート!T31)</f>
        <v/>
      </c>
      <c r="FN5" s="18" t="str">
        <f>IF(入力シート!V31="","",入力シート!V31)</f>
        <v/>
      </c>
      <c r="FO5" s="18" t="str">
        <f>IF(入力シート!A32=1,"○","")</f>
        <v/>
      </c>
      <c r="FP5" s="18" t="str">
        <f>IF(入力シート!C32="","",IF(入力シート!C32=1,"一般","特定"))</f>
        <v/>
      </c>
      <c r="FQ5" s="18" t="str">
        <f>IF(入力シート!L32="","",入力シート!L32)</f>
        <v/>
      </c>
      <c r="FR5" s="18" t="str">
        <f>IF(入力シート!N32="","",入力シート!N32)</f>
        <v/>
      </c>
      <c r="FS5" s="18" t="str">
        <f>IF(入力シート!O32="","",入力シート!O32)</f>
        <v/>
      </c>
      <c r="FT5" s="18" t="str">
        <f>IF(入力シート!P32="","",入力シート!P32)</f>
        <v/>
      </c>
      <c r="FU5" s="18" t="str">
        <f>IF(入力シート!T32="","",入力シート!T32)</f>
        <v/>
      </c>
      <c r="FV5" s="18" t="str">
        <f>IF(入力シート!V32="","",入力シート!V32)</f>
        <v/>
      </c>
      <c r="FW5" s="18" t="str">
        <f>IF(入力シート!A33=1,"○","")</f>
        <v/>
      </c>
      <c r="FX5" s="18" t="str">
        <f>IF(入力シート!C33="","",IF(入力シート!C33=1,"一般","特定"))</f>
        <v/>
      </c>
      <c r="FY5" s="18" t="str">
        <f>IF(入力シート!L33="","",入力シート!L33)</f>
        <v/>
      </c>
      <c r="FZ5" s="18" t="str">
        <f>IF(入力シート!N33="","",入力シート!N33)</f>
        <v/>
      </c>
      <c r="GA5" s="18" t="str">
        <f>IF(入力シート!O33="","",入力シート!O33)</f>
        <v/>
      </c>
      <c r="GB5" s="18" t="str">
        <f>IF(入力シート!P33="","",入力シート!P33)</f>
        <v/>
      </c>
      <c r="GC5" s="18" t="str">
        <f>IF(入力シート!T33="","",入力シート!T33)</f>
        <v/>
      </c>
      <c r="GD5" s="18" t="str">
        <f>IF(入力シート!V33="","",入力シート!V33)</f>
        <v/>
      </c>
      <c r="GE5" s="18" t="str">
        <f>IF(入力シート!A34=1,"○","")</f>
        <v/>
      </c>
      <c r="GF5" s="18" t="str">
        <f>IF(入力シート!C34="","",IF(入力シート!C34=1,"一般","特定"))</f>
        <v/>
      </c>
      <c r="GG5" s="18" t="str">
        <f>IF(入力シート!L34="","",入力シート!L34)</f>
        <v/>
      </c>
      <c r="GH5" s="18" t="str">
        <f>IF(入力シート!N34="","",入力シート!N34)</f>
        <v/>
      </c>
      <c r="GI5" s="18" t="str">
        <f>IF(入力シート!O34="","",入力シート!O34)</f>
        <v/>
      </c>
      <c r="GJ5" s="18" t="str">
        <f>IF(入力シート!P34="","",入力シート!P34)</f>
        <v/>
      </c>
      <c r="GK5" s="18" t="str">
        <f>IF(入力シート!T34="","",入力シート!T34)</f>
        <v/>
      </c>
      <c r="GL5" s="18" t="str">
        <f>IF(入力シート!V34="","",入力シート!V34)</f>
        <v/>
      </c>
      <c r="GM5" s="18" t="str">
        <f>IF(入力シート!A35=1,"○","")</f>
        <v/>
      </c>
      <c r="GN5" s="18" t="str">
        <f>IF(入力シート!C35="","",IF(入力シート!C35=1,"一般","特定"))</f>
        <v/>
      </c>
      <c r="GO5" s="18" t="str">
        <f>IF(入力シート!L35="","",入力シート!L35)</f>
        <v/>
      </c>
      <c r="GP5" s="18" t="str">
        <f>IF(入力シート!N35="","",入力シート!N35)</f>
        <v/>
      </c>
      <c r="GQ5" s="18" t="str">
        <f>IF(入力シート!O35="","",入力シート!O35)</f>
        <v/>
      </c>
      <c r="GR5" s="18" t="str">
        <f>IF(入力シート!P35="","",入力シート!P35)</f>
        <v/>
      </c>
      <c r="GS5" s="18" t="str">
        <f>IF(入力シート!T35="","",入力シート!T35)</f>
        <v/>
      </c>
      <c r="GT5" s="18" t="str">
        <f>IF(入力シート!V35="","",入力シート!V35)</f>
        <v/>
      </c>
      <c r="GU5" s="18" t="str">
        <f>IF(入力シート!A36=1,"○","")</f>
        <v/>
      </c>
      <c r="GV5" s="18" t="str">
        <f>IF(入力シート!C36="","",IF(入力シート!C36=1,"一般","特定"))</f>
        <v/>
      </c>
      <c r="GW5" s="18" t="str">
        <f>IF(入力シート!L36="","",入力シート!L36)</f>
        <v/>
      </c>
      <c r="GX5" s="18" t="str">
        <f>IF(入力シート!N36="","",入力シート!N36)</f>
        <v/>
      </c>
      <c r="GY5" s="18" t="str">
        <f>IF(入力シート!O36="","",入力シート!O36)</f>
        <v/>
      </c>
      <c r="GZ5" s="18" t="str">
        <f>IF(入力シート!P36="","",入力シート!P36)</f>
        <v/>
      </c>
      <c r="HA5" s="18" t="str">
        <f>IF(入力シート!T36="","",入力シート!T36)</f>
        <v/>
      </c>
      <c r="HB5" s="18" t="str">
        <f>IF(入力シート!V36="","",入力シート!V36)</f>
        <v/>
      </c>
      <c r="HC5" s="18" t="str">
        <f>IF(入力シート!A37=1,"○","")</f>
        <v/>
      </c>
      <c r="HD5" s="18" t="str">
        <f>IF(入力シート!C37="","",IF(入力シート!C37=1,"一般","特定"))</f>
        <v/>
      </c>
      <c r="HE5" s="18" t="str">
        <f>IF(入力シート!L37="","",入力シート!L37)</f>
        <v/>
      </c>
      <c r="HF5" s="18" t="str">
        <f>IF(入力シート!N37="","",入力シート!N37)</f>
        <v/>
      </c>
      <c r="HG5" s="18" t="str">
        <f>IF(入力シート!O37="","",入力シート!O37)</f>
        <v/>
      </c>
      <c r="HH5" s="18" t="str">
        <f>IF(入力シート!P37="","",入力シート!P37)</f>
        <v/>
      </c>
      <c r="HI5" s="18" t="str">
        <f>IF(入力シート!T37="","",入力シート!T37)</f>
        <v/>
      </c>
      <c r="HJ5" s="18" t="str">
        <f>IF(入力シート!V37="","",入力シート!V37)</f>
        <v/>
      </c>
      <c r="HK5" s="18" t="str">
        <f>IF(入力シート!A38=1,"○","")</f>
        <v/>
      </c>
      <c r="HL5" s="18" t="str">
        <f>IF(入力シート!C38="","",IF(入力シート!C38=1,"一般","特定"))</f>
        <v/>
      </c>
      <c r="HM5" s="18" t="str">
        <f>IF(入力シート!L38="","",入力シート!L38)</f>
        <v/>
      </c>
      <c r="HN5" s="18" t="str">
        <f>IF(入力シート!N38="","",入力シート!N38)</f>
        <v/>
      </c>
      <c r="HO5" s="18" t="str">
        <f>IF(入力シート!O38="","",入力シート!O38)</f>
        <v/>
      </c>
      <c r="HP5" s="18" t="str">
        <f>IF(入力シート!P38="","",入力シート!P38)</f>
        <v/>
      </c>
      <c r="HQ5" s="18" t="str">
        <f>IF(入力シート!T38="","",入力シート!T38)</f>
        <v/>
      </c>
      <c r="HR5" s="18" t="str">
        <f>IF(入力シート!V38="","",入力シート!V38)</f>
        <v/>
      </c>
      <c r="HS5" s="18" t="str">
        <f>IF(入力シート!A39=1,"○","")</f>
        <v/>
      </c>
      <c r="HT5" s="18" t="str">
        <f>IF(入力シート!C39="","",IF(入力シート!C39=1,"一般","特定"))</f>
        <v/>
      </c>
      <c r="HU5" s="18" t="str">
        <f>IF(入力シート!L39="","",入力シート!L39)</f>
        <v/>
      </c>
      <c r="HV5" s="18" t="str">
        <f>IF(入力シート!N39="","",入力シート!N39)</f>
        <v/>
      </c>
      <c r="HW5" s="18" t="str">
        <f>IF(入力シート!O39="","",入力シート!O39)</f>
        <v/>
      </c>
      <c r="HX5" s="18" t="str">
        <f>IF(入力シート!P39="","",入力シート!P39)</f>
        <v/>
      </c>
      <c r="HY5" s="18" t="str">
        <f>IF(入力シート!T39="","",入力シート!T39)</f>
        <v/>
      </c>
      <c r="HZ5" s="18" t="str">
        <f>IF(入力シート!V39="","",入力シート!V39)</f>
        <v/>
      </c>
      <c r="IA5" s="18" t="str">
        <f>IF(入力シート!A40=1,"○","")</f>
        <v/>
      </c>
      <c r="IB5" s="18" t="str">
        <f>IF(入力シート!C40="","",IF(入力シート!C40=1,"一般","特定"))</f>
        <v/>
      </c>
      <c r="IC5" s="18" t="str">
        <f>IF(入力シート!L40="","",入力シート!L40)</f>
        <v/>
      </c>
      <c r="ID5" s="18" t="str">
        <f>IF(入力シート!N40="","",入力シート!N40)</f>
        <v/>
      </c>
      <c r="IE5" s="18" t="str">
        <f>IF(入力シート!O40="","",入力シート!O40)</f>
        <v/>
      </c>
      <c r="IF5" s="18" t="str">
        <f>IF(入力シート!P40="","",入力シート!P40)</f>
        <v/>
      </c>
      <c r="IG5" s="18" t="str">
        <f>IF(入力シート!T40="","",入力シート!T40)</f>
        <v/>
      </c>
      <c r="IH5" s="18" t="str">
        <f>IF(入力シート!V40="","",入力シート!V40)</f>
        <v/>
      </c>
      <c r="II5" s="18" t="str">
        <f>IF(入力シート!A41=1,"○","")</f>
        <v/>
      </c>
      <c r="IJ5" s="18" t="str">
        <f>IF(入力シート!C41="","",IF(入力シート!C41=1,"一般","特定"))</f>
        <v/>
      </c>
      <c r="IK5" s="18" t="str">
        <f>IF(入力シート!L41="","",入力シート!L41)</f>
        <v/>
      </c>
      <c r="IL5" s="18" t="str">
        <f>IF(入力シート!N41="","",入力シート!N41)</f>
        <v/>
      </c>
      <c r="IM5" s="18" t="str">
        <f>IF(入力シート!O41="","",入力シート!O41)</f>
        <v/>
      </c>
      <c r="IN5" s="18" t="str">
        <f>IF(入力シート!P41="","",入力シート!P41)</f>
        <v/>
      </c>
      <c r="IO5" s="18" t="str">
        <f>IF(入力シート!T41="","",入力シート!T41)</f>
        <v/>
      </c>
      <c r="IP5" s="18" t="str">
        <f>IF(入力シート!V41="","",入力シート!V41)</f>
        <v/>
      </c>
      <c r="IQ5" s="18" t="str">
        <f>IF(入力シート!A42=1,"○","")</f>
        <v/>
      </c>
      <c r="IR5" s="18" t="str">
        <f>IF(入力シート!C42="","",IF(入力シート!C42=1,"一般","特定"))</f>
        <v/>
      </c>
      <c r="IS5" s="18" t="str">
        <f>IF(入力シート!L42="","",入力シート!L42)</f>
        <v/>
      </c>
      <c r="IT5" s="18" t="str">
        <f>IF(入力シート!N42="","",入力シート!N42)</f>
        <v/>
      </c>
      <c r="IU5" s="18" t="str">
        <f>IF(入力シート!O42="","",入力シート!O42)</f>
        <v/>
      </c>
      <c r="IV5" s="18" t="str">
        <f>IF(入力シート!P42="","",入力シート!P42)</f>
        <v/>
      </c>
      <c r="IW5" s="18" t="str">
        <f>IF(入力シート!T42="","",入力シート!T42)</f>
        <v/>
      </c>
      <c r="IX5" s="18" t="str">
        <f>IF(入力シート!V42="","",入力シート!V42)</f>
        <v/>
      </c>
      <c r="IY5" s="19">
        <f>入力シート!E7</f>
        <v>0</v>
      </c>
      <c r="IZ5" s="19">
        <f>EDATE(IY5,19)</f>
        <v>578</v>
      </c>
    </row>
    <row r="6" spans="1:260" x14ac:dyDescent="0.15">
      <c r="A6" s="25" t="s">
        <v>481</v>
      </c>
    </row>
    <row r="7" spans="1:260" x14ac:dyDescent="0.15">
      <c r="A7" s="24" t="s">
        <v>483</v>
      </c>
    </row>
    <row r="8" spans="1:260" x14ac:dyDescent="0.15">
      <c r="A8" s="24" t="str">
        <f>"その後、一覧ファイルの"&amp;DBCS(入力シート!O1-997)&amp;"行目（承認番号"&amp;DBCS(入力シート!O1)&amp;"）のAM列を選択し値として貼り付けてください"</f>
        <v>その後、一覧ファイルの－９９７行目（承認番号）のAM列を選択し値として貼り付けてください</v>
      </c>
    </row>
  </sheetData>
  <sheetProtection algorithmName="SHA-512" hashValue="JVwGiktyN3jV8uvBs3jXsHFzsCbLMgPNObvBR07owJQa4ymaya1yrp4xDy/dFJ3rcRfl2zQtY2hwW9uVlwSCEQ==" saltValue="3KVUZwNByhbySzW5L2nEHg==" spinCount="100000" sheet="1" objects="1" scenarios="1" selectLockedCells="1" selectUnlockedCells="1"/>
  <mergeCells count="38">
    <mergeCell ref="BQ2:BX3"/>
    <mergeCell ref="W2:AD3"/>
    <mergeCell ref="AE2:AL3"/>
    <mergeCell ref="BA2:BH3"/>
    <mergeCell ref="BI2:BP3"/>
    <mergeCell ref="A2:N2"/>
    <mergeCell ref="I3:N3"/>
    <mergeCell ref="A3:H3"/>
    <mergeCell ref="AU3:AZ3"/>
    <mergeCell ref="AM2:AZ2"/>
    <mergeCell ref="O2:V3"/>
    <mergeCell ref="AM3:AT3"/>
    <mergeCell ref="CO3:CV3"/>
    <mergeCell ref="DC2:DJ3"/>
    <mergeCell ref="HC2:HJ3"/>
    <mergeCell ref="EQ2:EX3"/>
    <mergeCell ref="BY2:CF3"/>
    <mergeCell ref="EI2:EP3"/>
    <mergeCell ref="EY2:FF3"/>
    <mergeCell ref="FG2:FN3"/>
    <mergeCell ref="FO2:FV3"/>
    <mergeCell ref="GU2:HB3"/>
    <mergeCell ref="IY2:IY4"/>
    <mergeCell ref="IZ2:IZ4"/>
    <mergeCell ref="II2:IP3"/>
    <mergeCell ref="CG2:CN3"/>
    <mergeCell ref="IA2:IH3"/>
    <mergeCell ref="IQ2:IX3"/>
    <mergeCell ref="GE2:GL3"/>
    <mergeCell ref="GM2:GT3"/>
    <mergeCell ref="DS2:DZ3"/>
    <mergeCell ref="EA2:EH3"/>
    <mergeCell ref="FW2:GD3"/>
    <mergeCell ref="CO2:DB2"/>
    <mergeCell ref="CW3:DB3"/>
    <mergeCell ref="DK2:DR3"/>
    <mergeCell ref="HK2:HR3"/>
    <mergeCell ref="HS2:HZ3"/>
  </mergeCells>
  <phoneticPr fontId="3"/>
  <pageMargins left="0.55118110236220474" right="0.31496062992125984" top="0.39370078740157483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2"/>
  <sheetViews>
    <sheetView workbookViewId="0">
      <selection activeCell="A5" sqref="A5:E5"/>
    </sheetView>
  </sheetViews>
  <sheetFormatPr defaultRowHeight="13.5" x14ac:dyDescent="0.15"/>
  <cols>
    <col min="1" max="1" width="3.875" style="13" bestFit="1" customWidth="1"/>
    <col min="2" max="2" width="19.25" style="13" bestFit="1" customWidth="1"/>
    <col min="3" max="3" width="4.5" style="13" bestFit="1" customWidth="1"/>
    <col min="4" max="16384" width="9" style="13"/>
  </cols>
  <sheetData>
    <row r="1" spans="1:3" x14ac:dyDescent="0.15">
      <c r="A1" s="13" t="s">
        <v>215</v>
      </c>
      <c r="B1" s="13" t="s">
        <v>91</v>
      </c>
    </row>
    <row r="2" spans="1:3" x14ac:dyDescent="0.15">
      <c r="A2" s="13">
        <v>1</v>
      </c>
      <c r="B2" s="13" t="s">
        <v>92</v>
      </c>
      <c r="C2" s="13" t="str">
        <f t="shared" ref="C2:C12" si="0">LEFT(B2,1)</f>
        <v>土</v>
      </c>
    </row>
    <row r="3" spans="1:3" x14ac:dyDescent="0.15">
      <c r="A3" s="13">
        <v>2</v>
      </c>
      <c r="B3" s="13" t="s">
        <v>93</v>
      </c>
      <c r="C3" s="13" t="str">
        <f t="shared" si="0"/>
        <v>建</v>
      </c>
    </row>
    <row r="4" spans="1:3" x14ac:dyDescent="0.15">
      <c r="A4" s="13">
        <v>3</v>
      </c>
      <c r="B4" s="13" t="s">
        <v>94</v>
      </c>
      <c r="C4" s="13" t="str">
        <f t="shared" si="0"/>
        <v>大</v>
      </c>
    </row>
    <row r="5" spans="1:3" x14ac:dyDescent="0.15">
      <c r="A5" s="13">
        <v>4</v>
      </c>
      <c r="B5" s="13" t="s">
        <v>95</v>
      </c>
      <c r="C5" s="13" t="str">
        <f t="shared" si="0"/>
        <v>左</v>
      </c>
    </row>
    <row r="6" spans="1:3" x14ac:dyDescent="0.15">
      <c r="A6" s="13">
        <v>5</v>
      </c>
      <c r="B6" s="13" t="s">
        <v>96</v>
      </c>
      <c r="C6" s="13" t="str">
        <f t="shared" si="0"/>
        <v>と</v>
      </c>
    </row>
    <row r="7" spans="1:3" x14ac:dyDescent="0.15">
      <c r="A7" s="13">
        <v>6</v>
      </c>
      <c r="B7" s="13" t="s">
        <v>97</v>
      </c>
      <c r="C7" s="13" t="str">
        <f t="shared" si="0"/>
        <v>石</v>
      </c>
    </row>
    <row r="8" spans="1:3" x14ac:dyDescent="0.15">
      <c r="A8" s="13">
        <v>7</v>
      </c>
      <c r="B8" s="13" t="s">
        <v>98</v>
      </c>
      <c r="C8" s="13" t="str">
        <f t="shared" si="0"/>
        <v>屋</v>
      </c>
    </row>
    <row r="9" spans="1:3" x14ac:dyDescent="0.15">
      <c r="A9" s="13">
        <v>8</v>
      </c>
      <c r="B9" s="13" t="s">
        <v>99</v>
      </c>
      <c r="C9" s="13" t="str">
        <f t="shared" si="0"/>
        <v>電</v>
      </c>
    </row>
    <row r="10" spans="1:3" x14ac:dyDescent="0.15">
      <c r="A10" s="13">
        <v>9</v>
      </c>
      <c r="B10" s="13" t="s">
        <v>100</v>
      </c>
      <c r="C10" s="13" t="str">
        <f t="shared" si="0"/>
        <v>管</v>
      </c>
    </row>
    <row r="11" spans="1:3" x14ac:dyDescent="0.15">
      <c r="A11" s="13">
        <v>10</v>
      </c>
      <c r="B11" s="13" t="s">
        <v>101</v>
      </c>
      <c r="C11" s="13" t="str">
        <f t="shared" si="0"/>
        <v>タ</v>
      </c>
    </row>
    <row r="12" spans="1:3" x14ac:dyDescent="0.15">
      <c r="A12" s="13">
        <v>11</v>
      </c>
      <c r="B12" s="13" t="s">
        <v>102</v>
      </c>
      <c r="C12" s="13" t="str">
        <f t="shared" si="0"/>
        <v>鋼</v>
      </c>
    </row>
    <row r="13" spans="1:3" x14ac:dyDescent="0.15">
      <c r="A13" s="13">
        <v>12</v>
      </c>
      <c r="B13" s="13" t="s">
        <v>103</v>
      </c>
      <c r="C13" s="13" t="str">
        <f>MID(B13,2,1)</f>
        <v>筋</v>
      </c>
    </row>
    <row r="14" spans="1:3" x14ac:dyDescent="0.15">
      <c r="A14" s="13">
        <v>13</v>
      </c>
      <c r="B14" s="13" t="s">
        <v>104</v>
      </c>
      <c r="C14" s="13" t="str">
        <f>LEFT(B14,1)</f>
        <v>舗</v>
      </c>
    </row>
    <row r="15" spans="1:3" x14ac:dyDescent="0.15">
      <c r="A15" s="13">
        <v>14</v>
      </c>
      <c r="B15" s="13" t="s">
        <v>105</v>
      </c>
      <c r="C15" s="13" t="str">
        <f>LEFT(B15,2)</f>
        <v>しゅ</v>
      </c>
    </row>
    <row r="16" spans="1:3" x14ac:dyDescent="0.15">
      <c r="A16" s="13">
        <v>15</v>
      </c>
      <c r="B16" s="13" t="s">
        <v>106</v>
      </c>
      <c r="C16" s="13" t="str">
        <f t="shared" ref="C16:C21" si="1">LEFT(B16,1)</f>
        <v>板</v>
      </c>
    </row>
    <row r="17" spans="1:3" x14ac:dyDescent="0.15">
      <c r="A17" s="13">
        <v>16</v>
      </c>
      <c r="B17" s="13" t="s">
        <v>107</v>
      </c>
      <c r="C17" s="13" t="str">
        <f t="shared" si="1"/>
        <v>ガ</v>
      </c>
    </row>
    <row r="18" spans="1:3" x14ac:dyDescent="0.15">
      <c r="A18" s="13">
        <v>17</v>
      </c>
      <c r="B18" s="13" t="s">
        <v>108</v>
      </c>
      <c r="C18" s="13" t="str">
        <f t="shared" si="1"/>
        <v>塗</v>
      </c>
    </row>
    <row r="19" spans="1:3" x14ac:dyDescent="0.15">
      <c r="A19" s="13">
        <v>18</v>
      </c>
      <c r="B19" s="13" t="s">
        <v>109</v>
      </c>
      <c r="C19" s="13" t="str">
        <f t="shared" si="1"/>
        <v>防</v>
      </c>
    </row>
    <row r="20" spans="1:3" x14ac:dyDescent="0.15">
      <c r="A20" s="13">
        <v>19</v>
      </c>
      <c r="B20" s="13" t="s">
        <v>110</v>
      </c>
      <c r="C20" s="13" t="str">
        <f t="shared" si="1"/>
        <v>内</v>
      </c>
    </row>
    <row r="21" spans="1:3" x14ac:dyDescent="0.15">
      <c r="A21" s="13">
        <v>20</v>
      </c>
      <c r="B21" s="13" t="s">
        <v>111</v>
      </c>
      <c r="C21" s="13" t="str">
        <f t="shared" si="1"/>
        <v>機</v>
      </c>
    </row>
    <row r="22" spans="1:3" x14ac:dyDescent="0.15">
      <c r="A22" s="13">
        <v>21</v>
      </c>
      <c r="B22" s="13" t="s">
        <v>112</v>
      </c>
      <c r="C22" s="13" t="str">
        <f>MID(B22,2,1)</f>
        <v>絶</v>
      </c>
    </row>
    <row r="23" spans="1:3" x14ac:dyDescent="0.15">
      <c r="A23" s="13">
        <v>22</v>
      </c>
      <c r="B23" s="13" t="s">
        <v>113</v>
      </c>
      <c r="C23" s="13" t="str">
        <f>MID(B23,3,1)</f>
        <v>通</v>
      </c>
    </row>
    <row r="24" spans="1:3" x14ac:dyDescent="0.15">
      <c r="A24" s="13">
        <v>23</v>
      </c>
      <c r="B24" s="13" t="s">
        <v>114</v>
      </c>
      <c r="C24" s="13" t="str">
        <f>MID(B24,2,1)</f>
        <v>園</v>
      </c>
    </row>
    <row r="25" spans="1:3" x14ac:dyDescent="0.15">
      <c r="A25" s="13">
        <v>24</v>
      </c>
      <c r="B25" s="13" t="s">
        <v>115</v>
      </c>
      <c r="C25" s="13" t="str">
        <f>MID(B25,3,1)</f>
        <v>井</v>
      </c>
    </row>
    <row r="26" spans="1:3" x14ac:dyDescent="0.15">
      <c r="A26" s="13">
        <v>25</v>
      </c>
      <c r="B26" s="13" t="s">
        <v>116</v>
      </c>
      <c r="C26" s="13" t="str">
        <f>MID(B26,2,1)</f>
        <v>具</v>
      </c>
    </row>
    <row r="27" spans="1:3" x14ac:dyDescent="0.15">
      <c r="A27" s="13">
        <v>26</v>
      </c>
      <c r="B27" s="13" t="s">
        <v>117</v>
      </c>
      <c r="C27" s="13" t="str">
        <f>LEFT(B27,1)</f>
        <v>水</v>
      </c>
    </row>
    <row r="28" spans="1:3" x14ac:dyDescent="0.15">
      <c r="A28" s="13">
        <v>27</v>
      </c>
      <c r="B28" s="13" t="s">
        <v>118</v>
      </c>
      <c r="C28" s="13" t="str">
        <f>LEFT(B28,1)</f>
        <v>消</v>
      </c>
    </row>
    <row r="29" spans="1:3" x14ac:dyDescent="0.15">
      <c r="A29" s="13">
        <v>28</v>
      </c>
      <c r="B29" s="13" t="s">
        <v>119</v>
      </c>
      <c r="C29" s="13" t="str">
        <f>LEFT(B29,1)</f>
        <v>清</v>
      </c>
    </row>
    <row r="30" spans="1:3" x14ac:dyDescent="0.15">
      <c r="A30" s="13">
        <v>29</v>
      </c>
      <c r="B30" s="13" t="s">
        <v>120</v>
      </c>
      <c r="C30" s="13" t="str">
        <f>LEFT(B30,1)</f>
        <v>解</v>
      </c>
    </row>
    <row r="31" spans="1:3" x14ac:dyDescent="0.15">
      <c r="A31" s="13">
        <v>30</v>
      </c>
      <c r="B31" s="13" t="s">
        <v>96</v>
      </c>
      <c r="C31" s="15" t="s">
        <v>217</v>
      </c>
    </row>
    <row r="32" spans="1:3" x14ac:dyDescent="0.15">
      <c r="A32" s="13">
        <v>31</v>
      </c>
      <c r="B32" s="15" t="s">
        <v>216</v>
      </c>
      <c r="C32" s="15" t="s">
        <v>218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47"/>
  <sheetViews>
    <sheetView workbookViewId="0">
      <selection activeCell="A5" sqref="A5:E5"/>
    </sheetView>
  </sheetViews>
  <sheetFormatPr defaultRowHeight="13.5" x14ac:dyDescent="0.15"/>
  <cols>
    <col min="1" max="1" width="3.5" style="14" bestFit="1" customWidth="1"/>
    <col min="2" max="2" width="9" style="14"/>
    <col min="3" max="3" width="8.75" style="14" bestFit="1" customWidth="1"/>
    <col min="4" max="16384" width="9" style="14"/>
  </cols>
  <sheetData>
    <row r="1" spans="1:3" x14ac:dyDescent="0.15">
      <c r="A1" s="14">
        <v>1</v>
      </c>
      <c r="B1" s="14" t="s">
        <v>121</v>
      </c>
      <c r="C1" s="14" t="s">
        <v>122</v>
      </c>
    </row>
    <row r="2" spans="1:3" x14ac:dyDescent="0.15">
      <c r="A2" s="14">
        <v>2</v>
      </c>
      <c r="B2" s="14" t="s">
        <v>123</v>
      </c>
      <c r="C2" s="14" t="s">
        <v>124</v>
      </c>
    </row>
    <row r="3" spans="1:3" x14ac:dyDescent="0.15">
      <c r="A3" s="14">
        <v>3</v>
      </c>
      <c r="B3" s="14" t="s">
        <v>125</v>
      </c>
      <c r="C3" s="14" t="s">
        <v>126</v>
      </c>
    </row>
    <row r="4" spans="1:3" x14ac:dyDescent="0.15">
      <c r="A4" s="14">
        <v>4</v>
      </c>
      <c r="B4" s="14" t="s">
        <v>127</v>
      </c>
      <c r="C4" s="14" t="s">
        <v>128</v>
      </c>
    </row>
    <row r="5" spans="1:3" x14ac:dyDescent="0.15">
      <c r="A5" s="14">
        <v>5</v>
      </c>
      <c r="B5" s="14" t="s">
        <v>129</v>
      </c>
      <c r="C5" s="14" t="s">
        <v>130</v>
      </c>
    </row>
    <row r="6" spans="1:3" x14ac:dyDescent="0.15">
      <c r="A6" s="14">
        <v>6</v>
      </c>
      <c r="B6" s="14" t="s">
        <v>131</v>
      </c>
      <c r="C6" s="14" t="s">
        <v>132</v>
      </c>
    </row>
    <row r="7" spans="1:3" x14ac:dyDescent="0.15">
      <c r="A7" s="14">
        <v>7</v>
      </c>
      <c r="B7" s="14" t="s">
        <v>133</v>
      </c>
      <c r="C7" s="14" t="s">
        <v>134</v>
      </c>
    </row>
    <row r="8" spans="1:3" x14ac:dyDescent="0.15">
      <c r="A8" s="14">
        <v>8</v>
      </c>
      <c r="B8" s="14" t="s">
        <v>135</v>
      </c>
      <c r="C8" s="14" t="s">
        <v>136</v>
      </c>
    </row>
    <row r="9" spans="1:3" x14ac:dyDescent="0.15">
      <c r="A9" s="14">
        <v>9</v>
      </c>
      <c r="B9" s="14" t="s">
        <v>137</v>
      </c>
      <c r="C9" s="14" t="s">
        <v>138</v>
      </c>
    </row>
    <row r="10" spans="1:3" x14ac:dyDescent="0.15">
      <c r="A10" s="14">
        <v>10</v>
      </c>
      <c r="B10" s="14" t="s">
        <v>139</v>
      </c>
      <c r="C10" s="14" t="s">
        <v>140</v>
      </c>
    </row>
    <row r="11" spans="1:3" x14ac:dyDescent="0.15">
      <c r="A11" s="14">
        <v>11</v>
      </c>
      <c r="B11" s="14" t="s">
        <v>141</v>
      </c>
      <c r="C11" s="14" t="s">
        <v>142</v>
      </c>
    </row>
    <row r="12" spans="1:3" x14ac:dyDescent="0.15">
      <c r="A12" s="14">
        <v>12</v>
      </c>
      <c r="B12" s="14" t="s">
        <v>143</v>
      </c>
      <c r="C12" s="14" t="s">
        <v>144</v>
      </c>
    </row>
    <row r="13" spans="1:3" x14ac:dyDescent="0.15">
      <c r="A13" s="14">
        <v>13</v>
      </c>
      <c r="B13" s="14" t="s">
        <v>145</v>
      </c>
      <c r="C13" s="14" t="s">
        <v>146</v>
      </c>
    </row>
    <row r="14" spans="1:3" x14ac:dyDescent="0.15">
      <c r="A14" s="14">
        <v>14</v>
      </c>
      <c r="B14" s="14" t="s">
        <v>147</v>
      </c>
      <c r="C14" s="14" t="s">
        <v>148</v>
      </c>
    </row>
    <row r="15" spans="1:3" x14ac:dyDescent="0.15">
      <c r="A15" s="14">
        <v>15</v>
      </c>
      <c r="B15" s="14" t="s">
        <v>149</v>
      </c>
      <c r="C15" s="14" t="s">
        <v>150</v>
      </c>
    </row>
    <row r="16" spans="1:3" x14ac:dyDescent="0.15">
      <c r="A16" s="14">
        <v>16</v>
      </c>
      <c r="B16" s="14" t="s">
        <v>151</v>
      </c>
      <c r="C16" s="14" t="s">
        <v>152</v>
      </c>
    </row>
    <row r="17" spans="1:3" x14ac:dyDescent="0.15">
      <c r="A17" s="14">
        <v>17</v>
      </c>
      <c r="B17" s="14" t="s">
        <v>153</v>
      </c>
      <c r="C17" s="14" t="s">
        <v>154</v>
      </c>
    </row>
    <row r="18" spans="1:3" x14ac:dyDescent="0.15">
      <c r="A18" s="14">
        <v>18</v>
      </c>
      <c r="B18" s="14" t="s">
        <v>155</v>
      </c>
      <c r="C18" s="14" t="s">
        <v>156</v>
      </c>
    </row>
    <row r="19" spans="1:3" x14ac:dyDescent="0.15">
      <c r="A19" s="14">
        <v>19</v>
      </c>
      <c r="B19" s="14" t="s">
        <v>157</v>
      </c>
      <c r="C19" s="14" t="s">
        <v>158</v>
      </c>
    </row>
    <row r="20" spans="1:3" x14ac:dyDescent="0.15">
      <c r="A20" s="14">
        <v>20</v>
      </c>
      <c r="B20" s="14" t="s">
        <v>159</v>
      </c>
      <c r="C20" s="14" t="s">
        <v>160</v>
      </c>
    </row>
    <row r="21" spans="1:3" x14ac:dyDescent="0.15">
      <c r="A21" s="14">
        <v>21</v>
      </c>
      <c r="B21" s="14" t="s">
        <v>161</v>
      </c>
      <c r="C21" s="14" t="s">
        <v>162</v>
      </c>
    </row>
    <row r="22" spans="1:3" x14ac:dyDescent="0.15">
      <c r="A22" s="14">
        <v>22</v>
      </c>
      <c r="B22" s="14" t="s">
        <v>163</v>
      </c>
      <c r="C22" s="14" t="s">
        <v>164</v>
      </c>
    </row>
    <row r="23" spans="1:3" x14ac:dyDescent="0.15">
      <c r="A23" s="14">
        <v>23</v>
      </c>
      <c r="B23" s="14" t="s">
        <v>165</v>
      </c>
      <c r="C23" s="14" t="s">
        <v>166</v>
      </c>
    </row>
    <row r="24" spans="1:3" x14ac:dyDescent="0.15">
      <c r="A24" s="14">
        <v>24</v>
      </c>
      <c r="B24" s="14" t="s">
        <v>167</v>
      </c>
      <c r="C24" s="14" t="s">
        <v>168</v>
      </c>
    </row>
    <row r="25" spans="1:3" x14ac:dyDescent="0.15">
      <c r="A25" s="14">
        <v>25</v>
      </c>
      <c r="B25" s="14" t="s">
        <v>169</v>
      </c>
      <c r="C25" s="14" t="s">
        <v>170</v>
      </c>
    </row>
    <row r="26" spans="1:3" x14ac:dyDescent="0.15">
      <c r="A26" s="14">
        <v>26</v>
      </c>
      <c r="B26" s="14" t="s">
        <v>171</v>
      </c>
      <c r="C26" s="14" t="s">
        <v>172</v>
      </c>
    </row>
    <row r="27" spans="1:3" x14ac:dyDescent="0.15">
      <c r="A27" s="14">
        <v>27</v>
      </c>
      <c r="B27" s="14" t="s">
        <v>173</v>
      </c>
      <c r="C27" s="14" t="s">
        <v>174</v>
      </c>
    </row>
    <row r="28" spans="1:3" x14ac:dyDescent="0.15">
      <c r="A28" s="14">
        <v>28</v>
      </c>
      <c r="B28" s="14" t="s">
        <v>175</v>
      </c>
      <c r="C28" s="14" t="s">
        <v>176</v>
      </c>
    </row>
    <row r="29" spans="1:3" x14ac:dyDescent="0.15">
      <c r="A29" s="14">
        <v>29</v>
      </c>
      <c r="B29" s="14" t="s">
        <v>177</v>
      </c>
      <c r="C29" s="14" t="s">
        <v>178</v>
      </c>
    </row>
    <row r="30" spans="1:3" x14ac:dyDescent="0.15">
      <c r="A30" s="14">
        <v>30</v>
      </c>
      <c r="B30" s="14" t="s">
        <v>179</v>
      </c>
      <c r="C30" s="14" t="s">
        <v>180</v>
      </c>
    </row>
    <row r="31" spans="1:3" x14ac:dyDescent="0.15">
      <c r="A31" s="14">
        <v>31</v>
      </c>
      <c r="B31" s="14" t="s">
        <v>181</v>
      </c>
      <c r="C31" s="14" t="s">
        <v>182</v>
      </c>
    </row>
    <row r="32" spans="1:3" x14ac:dyDescent="0.15">
      <c r="A32" s="14">
        <v>32</v>
      </c>
      <c r="B32" s="14" t="s">
        <v>183</v>
      </c>
      <c r="C32" s="14" t="s">
        <v>184</v>
      </c>
    </row>
    <row r="33" spans="1:3" x14ac:dyDescent="0.15">
      <c r="A33" s="14">
        <v>33</v>
      </c>
      <c r="B33" s="14" t="s">
        <v>185</v>
      </c>
      <c r="C33" s="14" t="s">
        <v>186</v>
      </c>
    </row>
    <row r="34" spans="1:3" x14ac:dyDescent="0.15">
      <c r="A34" s="14">
        <v>34</v>
      </c>
      <c r="B34" s="14" t="s">
        <v>187</v>
      </c>
      <c r="C34" s="14" t="s">
        <v>188</v>
      </c>
    </row>
    <row r="35" spans="1:3" x14ac:dyDescent="0.15">
      <c r="A35" s="14">
        <v>35</v>
      </c>
      <c r="B35" s="14" t="s">
        <v>189</v>
      </c>
      <c r="C35" s="14" t="s">
        <v>190</v>
      </c>
    </row>
    <row r="36" spans="1:3" x14ac:dyDescent="0.15">
      <c r="A36" s="14">
        <v>36</v>
      </c>
      <c r="B36" s="14" t="s">
        <v>191</v>
      </c>
      <c r="C36" s="14" t="s">
        <v>192</v>
      </c>
    </row>
    <row r="37" spans="1:3" x14ac:dyDescent="0.15">
      <c r="A37" s="14">
        <v>37</v>
      </c>
      <c r="B37" s="14" t="s">
        <v>193</v>
      </c>
      <c r="C37" s="14" t="s">
        <v>194</v>
      </c>
    </row>
    <row r="38" spans="1:3" x14ac:dyDescent="0.15">
      <c r="A38" s="14">
        <v>38</v>
      </c>
      <c r="B38" s="14" t="s">
        <v>195</v>
      </c>
      <c r="C38" s="14" t="s">
        <v>196</v>
      </c>
    </row>
    <row r="39" spans="1:3" x14ac:dyDescent="0.15">
      <c r="A39" s="14">
        <v>39</v>
      </c>
      <c r="B39" s="14" t="s">
        <v>197</v>
      </c>
      <c r="C39" s="14" t="s">
        <v>198</v>
      </c>
    </row>
    <row r="40" spans="1:3" x14ac:dyDescent="0.15">
      <c r="A40" s="14">
        <v>40</v>
      </c>
      <c r="B40" s="14" t="s">
        <v>199</v>
      </c>
      <c r="C40" s="14" t="s">
        <v>200</v>
      </c>
    </row>
    <row r="41" spans="1:3" x14ac:dyDescent="0.15">
      <c r="A41" s="14">
        <v>41</v>
      </c>
      <c r="B41" s="14" t="s">
        <v>201</v>
      </c>
      <c r="C41" s="14" t="s">
        <v>202</v>
      </c>
    </row>
    <row r="42" spans="1:3" x14ac:dyDescent="0.15">
      <c r="A42" s="14">
        <v>42</v>
      </c>
      <c r="B42" s="14" t="s">
        <v>203</v>
      </c>
      <c r="C42" s="14" t="s">
        <v>204</v>
      </c>
    </row>
    <row r="43" spans="1:3" x14ac:dyDescent="0.15">
      <c r="A43" s="14">
        <v>43</v>
      </c>
      <c r="B43" s="14" t="s">
        <v>205</v>
      </c>
      <c r="C43" s="14" t="s">
        <v>206</v>
      </c>
    </row>
    <row r="44" spans="1:3" x14ac:dyDescent="0.15">
      <c r="A44" s="14">
        <v>44</v>
      </c>
      <c r="B44" s="14" t="s">
        <v>207</v>
      </c>
      <c r="C44" s="14" t="s">
        <v>208</v>
      </c>
    </row>
    <row r="45" spans="1:3" x14ac:dyDescent="0.15">
      <c r="A45" s="14">
        <v>45</v>
      </c>
      <c r="B45" s="14" t="s">
        <v>209</v>
      </c>
      <c r="C45" s="14" t="s">
        <v>210</v>
      </c>
    </row>
    <row r="46" spans="1:3" x14ac:dyDescent="0.15">
      <c r="A46" s="14">
        <v>46</v>
      </c>
      <c r="B46" s="14" t="s">
        <v>211</v>
      </c>
      <c r="C46" s="14" t="s">
        <v>212</v>
      </c>
    </row>
    <row r="47" spans="1:3" x14ac:dyDescent="0.15">
      <c r="A47" s="14">
        <v>47</v>
      </c>
      <c r="B47" s="14" t="s">
        <v>213</v>
      </c>
      <c r="C47" s="14" t="s">
        <v>214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【組合使用】</vt:lpstr>
      <vt:lpstr>業種</vt:lpstr>
      <vt:lpstr>都道府県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kikaku002</dc:creator>
  <cp:lastModifiedBy>kikaku002</cp:lastModifiedBy>
  <cp:lastPrinted>2020-10-26T23:59:50Z</cp:lastPrinted>
  <dcterms:created xsi:type="dcterms:W3CDTF">2006-12-08T00:14:51Z</dcterms:created>
  <dcterms:modified xsi:type="dcterms:W3CDTF">2020-11-19T01:29:37Z</dcterms:modified>
</cp:coreProperties>
</file>